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ндрей\Desktop\"/>
    </mc:Choice>
  </mc:AlternateContent>
  <bookViews>
    <workbookView xWindow="0" yWindow="0" windowWidth="20490" windowHeight="7755"/>
  </bookViews>
  <sheets>
    <sheet name="Лист1" sheetId="1" r:id="rId1"/>
  </sheets>
  <definedNames>
    <definedName name="томск">Лист1!$E$355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6" i="1" l="1"/>
  <c r="G344" i="1"/>
  <c r="G336" i="1"/>
  <c r="G331" i="1"/>
  <c r="G329" i="1"/>
  <c r="G325" i="1"/>
  <c r="G310" i="1"/>
  <c r="G297" i="1"/>
  <c r="G287" i="1"/>
  <c r="G285" i="1"/>
  <c r="G275" i="1"/>
  <c r="G273" i="1"/>
  <c r="G264" i="1"/>
  <c r="G254" i="1"/>
  <c r="G238" i="1"/>
  <c r="G230" i="1"/>
  <c r="G228" i="1"/>
  <c r="G225" i="1"/>
  <c r="G211" i="1"/>
  <c r="G201" i="1"/>
  <c r="G196" i="1"/>
  <c r="G187" i="1"/>
  <c r="G183" i="1"/>
  <c r="G168" i="1"/>
  <c r="G158" i="1"/>
  <c r="G152" i="1"/>
  <c r="G148" i="1"/>
  <c r="G141" i="1"/>
  <c r="G137" i="1"/>
  <c r="G135" i="1"/>
  <c r="G125" i="1"/>
  <c r="G120" i="1"/>
  <c r="G110" i="1"/>
  <c r="G107" i="1"/>
  <c r="G105" i="1"/>
  <c r="G97" i="1"/>
  <c r="G88" i="1"/>
  <c r="G78" i="1"/>
  <c r="G67" i="1"/>
  <c r="G65" i="1"/>
  <c r="G63" i="1"/>
  <c r="G60" i="1"/>
  <c r="G43" i="1"/>
  <c r="G39" i="1"/>
  <c r="G34" i="1"/>
  <c r="G24" i="1"/>
  <c r="G21" i="1"/>
  <c r="G12" i="1"/>
  <c r="G3" i="1"/>
</calcChain>
</file>

<file path=xl/sharedStrings.xml><?xml version="1.0" encoding="utf-8"?>
<sst xmlns="http://schemas.openxmlformats.org/spreadsheetml/2006/main" count="993" uniqueCount="551">
  <si>
    <t>№</t>
  </si>
  <si>
    <t>Ф.И.О.</t>
  </si>
  <si>
    <t>ПОО</t>
  </si>
  <si>
    <t xml:space="preserve">Баллы </t>
  </si>
  <si>
    <t xml:space="preserve">Место </t>
  </si>
  <si>
    <t>Безродный Николай Сергеевич</t>
  </si>
  <si>
    <t>г. Астрахань, ГБПОУ АО  «Астраханский государственный политехнический  колледж"</t>
  </si>
  <si>
    <t xml:space="preserve">Смирнова Татьяна Викторовна </t>
  </si>
  <si>
    <t xml:space="preserve">Гиевский Иван Евгеньевич  </t>
  </si>
  <si>
    <t xml:space="preserve">Гуськова Наталья Ивановна </t>
  </si>
  <si>
    <t>Дроздов Артем Сергеевич</t>
  </si>
  <si>
    <t xml:space="preserve">Жуковин Илья Дмитриевич </t>
  </si>
  <si>
    <t xml:space="preserve">Клишин Илья Юрьевич </t>
  </si>
  <si>
    <t xml:space="preserve">Шилова Мария Владимировна </t>
  </si>
  <si>
    <t xml:space="preserve">Птица Ксения Андреевна </t>
  </si>
  <si>
    <t xml:space="preserve">Речун Максим Аркадьевич  </t>
  </si>
  <si>
    <t xml:space="preserve">Кочетов Валерий Владимирович </t>
  </si>
  <si>
    <t xml:space="preserve">Тюрина Екатерина Валерьевна </t>
  </si>
  <si>
    <t xml:space="preserve">Сидорова Татьяна Анисимовна </t>
  </si>
  <si>
    <t xml:space="preserve">Шипула Евгений Сергеевич  </t>
  </si>
  <si>
    <t xml:space="preserve">Сазанцев Владислав Валерьевич </t>
  </si>
  <si>
    <t xml:space="preserve">ГАПОУ Саратовской области «Балаковский политехнический техникум» </t>
  </si>
  <si>
    <t>Рязаева О.Ю., Солоха Е.В., Новикова Л.И., Силантьева Л.А., Мулявка Т.Н.</t>
  </si>
  <si>
    <r>
      <t>Смирнов Михаил Михайлович</t>
    </r>
    <r>
      <rPr>
        <b/>
        <sz val="12"/>
        <color rgb="FFFF0000"/>
        <rFont val="Times New Roman"/>
        <family val="1"/>
        <charset val="204"/>
      </rPr>
      <t xml:space="preserve"> </t>
    </r>
  </si>
  <si>
    <t>Трофимов Олег Юрьевич</t>
  </si>
  <si>
    <t>Хлебников Егор Андреевич</t>
  </si>
  <si>
    <t>Краснов Евгений Владимирович</t>
  </si>
  <si>
    <t>Зубков Олег Игоревич</t>
  </si>
  <si>
    <t>Русских Александр Александрович</t>
  </si>
  <si>
    <t>Соловьев Иван Александрович</t>
  </si>
  <si>
    <t>Журавлев Данил Игоревич</t>
  </si>
  <si>
    <t xml:space="preserve">Муратшин Дмитрий Анатольевич </t>
  </si>
  <si>
    <r>
      <t>г. Белово пгт. Инской</t>
    </r>
    <r>
      <rPr>
        <sz val="12"/>
        <color rgb="FF000000"/>
        <rFont val="Times New Roman"/>
        <family val="1"/>
        <charset val="204"/>
      </rPr>
      <t xml:space="preserve">, ГПОУ  «Беловский политехнический  техникум» </t>
    </r>
  </si>
  <si>
    <t xml:space="preserve">Федоткина Наталья Александровна </t>
  </si>
  <si>
    <t xml:space="preserve">Писарева Регина Сергеевна </t>
  </si>
  <si>
    <t>Снетюк Александр Сергеевич</t>
  </si>
  <si>
    <t xml:space="preserve">Конарев Дмитрий Геннадьевич </t>
  </si>
  <si>
    <r>
      <t>Амурская область, г. Благовещенск</t>
    </r>
    <r>
      <rPr>
        <sz val="12"/>
        <color rgb="FF000000"/>
        <rFont val="Times New Roman"/>
        <family val="1"/>
        <charset val="204"/>
      </rPr>
      <t xml:space="preserve">, ГПОАУ «Благовещенский Политехнический колледж» </t>
    </r>
  </si>
  <si>
    <t>Слинченко Марина Анатольевна, Кучеренко Елена Павловна</t>
  </si>
  <si>
    <t>Сизоненко Дмитрий Сергеевич</t>
  </si>
  <si>
    <r>
      <t>Амурская область, г. Благовещенск</t>
    </r>
    <r>
      <rPr>
        <sz val="12"/>
        <color rgb="FF000000"/>
        <rFont val="Times New Roman"/>
        <family val="1"/>
        <charset val="204"/>
      </rPr>
      <t>, ГПОАУ «Благовещенский Политехнический колледж»</t>
    </r>
  </si>
  <si>
    <t>Гуцан Максим Сергеевич</t>
  </si>
  <si>
    <t xml:space="preserve">Бычков Павел Алексеевич </t>
  </si>
  <si>
    <t>Зигура Захар Максимович</t>
  </si>
  <si>
    <t>Губернат Дмитрий Юрьевич</t>
  </si>
  <si>
    <t>Черепахин Алексей Геннадьевич</t>
  </si>
  <si>
    <t>Ершов Роман Петрович</t>
  </si>
  <si>
    <t xml:space="preserve"> Пантелеева Валерия Валерьевна</t>
  </si>
  <si>
    <t>Жирко Сергей Владимирович</t>
  </si>
  <si>
    <t>Баранова Лариса Алексеевна</t>
  </si>
  <si>
    <t>Понежа Юрий Юрьевич</t>
  </si>
  <si>
    <t>Мерецкая Екатерина Петровна</t>
  </si>
  <si>
    <t>Шептала Константин Сергеевич</t>
  </si>
  <si>
    <t>Скурвидас Инна Николаевна</t>
  </si>
  <si>
    <t>Багиев Аслан Таймуразович</t>
  </si>
  <si>
    <t xml:space="preserve">РСО-Алания, г.Владикавказ, ГБПОУ  «Владикавказский ордена Дружбы народов политехнический техникум» </t>
  </si>
  <si>
    <t xml:space="preserve">Кулаева Людмила Сослановна </t>
  </si>
  <si>
    <t xml:space="preserve">Бровкин Эдуард Андреевич </t>
  </si>
  <si>
    <t xml:space="preserve">Дзусов Асланбек Викторович </t>
  </si>
  <si>
    <t xml:space="preserve">Габараев Алан Ацамазович </t>
  </si>
  <si>
    <t xml:space="preserve">Дзебисова Бэла Вадимовна </t>
  </si>
  <si>
    <t xml:space="preserve">Гибизов Хетаг Олегович </t>
  </si>
  <si>
    <t>Мамсуров Руслан Аланович</t>
  </si>
  <si>
    <t xml:space="preserve">Джерджиев Ибрагим Шамилович </t>
  </si>
  <si>
    <t xml:space="preserve">Аскаров Расуль  Рафкатович </t>
  </si>
  <si>
    <r>
      <t>Тартыгина О.В., Ефимов В.Н., Толстопятова Г.Г., Резванова С.Ф.</t>
    </r>
    <r>
      <rPr>
        <b/>
        <sz val="12"/>
        <color rgb="FF000000"/>
        <rFont val="Times New Roman"/>
        <family val="1"/>
        <charset val="204"/>
      </rPr>
      <t xml:space="preserve"> </t>
    </r>
  </si>
  <si>
    <t xml:space="preserve">Габбясов Камиль Юлаевич </t>
  </si>
  <si>
    <t>Ишемтаев Александр Маратович</t>
  </si>
  <si>
    <t>Сагитов Ильдар Маратович</t>
  </si>
  <si>
    <t xml:space="preserve">Егоров Валентин Сергеевич </t>
  </si>
  <si>
    <t xml:space="preserve">г.Липецк, ГОБПОУ «Липецкий машиностроительный колледж» </t>
  </si>
  <si>
    <t xml:space="preserve">Цуканова Елена Анатольевна, Митчина Анна Сергеевна </t>
  </si>
  <si>
    <t>Лазько Алексей Викторович</t>
  </si>
  <si>
    <t>Шумский Денис Иванович</t>
  </si>
  <si>
    <t>Алексеев Александр Васильевич</t>
  </si>
  <si>
    <t>Материн Евгений Владимирович</t>
  </si>
  <si>
    <t>Галагуцкий Александр Николаевич</t>
  </si>
  <si>
    <t>Путилин Леонид Юрьевич</t>
  </si>
  <si>
    <t>Дружинин Владислав Сергеевич</t>
  </si>
  <si>
    <t>Лунев Иван Русланович</t>
  </si>
  <si>
    <t>Щербатых Семен Анатольевич</t>
  </si>
  <si>
    <t>Гончаров Игорь Александрович</t>
  </si>
  <si>
    <t>Шалимов Вячеслав Андреевич</t>
  </si>
  <si>
    <t>Соболев Александр Юрьевич</t>
  </si>
  <si>
    <t>Соболев Михаил Сергеевич</t>
  </si>
  <si>
    <t>Житнев Александр Алексеевич</t>
  </si>
  <si>
    <r>
      <t>Лазарченко Андрей Олегович</t>
    </r>
    <r>
      <rPr>
        <b/>
        <sz val="12"/>
        <color rgb="FF000000"/>
        <rFont val="Times New Roman"/>
        <family val="1"/>
        <charset val="204"/>
      </rPr>
      <t xml:space="preserve"> </t>
    </r>
  </si>
  <si>
    <t>Никифоров Антон Владимирович</t>
  </si>
  <si>
    <t xml:space="preserve">Ральникова Юлия Ивановна </t>
  </si>
  <si>
    <r>
      <t>Кемеровская обл., г.Мариинск</t>
    </r>
    <r>
      <rPr>
        <sz val="12"/>
        <color rgb="FF000000"/>
        <rFont val="Times New Roman"/>
        <family val="1"/>
        <charset val="204"/>
      </rPr>
      <t xml:space="preserve">, ГПОУ «Мариинский политехнический техникум» </t>
    </r>
  </si>
  <si>
    <t xml:space="preserve">Кожемяко Ирина Леонидовна </t>
  </si>
  <si>
    <t>Ральникова Екатерина Ивановна</t>
  </si>
  <si>
    <t>Пухоленко Людмила Викторовна</t>
  </si>
  <si>
    <t xml:space="preserve">Егоров Дмитрий Евгеньевич </t>
  </si>
  <si>
    <t xml:space="preserve">Республика Башкортостан, г.Нефтекамск, ГАПОУ «Нефтекамский нефтяной колледж» </t>
  </si>
  <si>
    <t xml:space="preserve">Пономарев Владимир Иванович </t>
  </si>
  <si>
    <t xml:space="preserve">Заляева Раиля Римовна </t>
  </si>
  <si>
    <t xml:space="preserve">Республика Башкортостан, г.Октябрьский, ГБПОУ «Октябрьский коммунально-строительный колледж» </t>
  </si>
  <si>
    <t xml:space="preserve">Шайхетдинова Лилия Магсумовна </t>
  </si>
  <si>
    <t>Ибрагимов Ринат Русланович</t>
  </si>
  <si>
    <t>Алчинова Любовь Николаевна</t>
  </si>
  <si>
    <t>Антонов Никита Александрович</t>
  </si>
  <si>
    <t xml:space="preserve">г.Омск, БПОУ Омской области «Сибирский профессиональный колледж» </t>
  </si>
  <si>
    <t xml:space="preserve">Дегтерева Надежда Александровна </t>
  </si>
  <si>
    <t>Кондратюк Степан Сергеевич</t>
  </si>
  <si>
    <t xml:space="preserve">Грищенко Александр Николаевич </t>
  </si>
  <si>
    <r>
      <t>Амурская область г. Райчихинск</t>
    </r>
    <r>
      <rPr>
        <sz val="12"/>
        <color rgb="FF000000"/>
        <rFont val="Times New Roman"/>
        <family val="1"/>
        <charset val="204"/>
      </rPr>
      <t xml:space="preserve">, ГПОАУ Амурской области «Райчихинский индустриальный техникум»  </t>
    </r>
  </si>
  <si>
    <t xml:space="preserve">Журба Наталья Александровна </t>
  </si>
  <si>
    <t>Сасин Даниил Сергеевич</t>
  </si>
  <si>
    <r>
      <t>Амурская область г. Райчихинск</t>
    </r>
    <r>
      <rPr>
        <sz val="12"/>
        <color rgb="FF000000"/>
        <rFont val="Times New Roman"/>
        <family val="1"/>
        <charset val="204"/>
      </rPr>
      <t>, ГПОАУ Амурской области «Райчихинский индустриальный техникум»</t>
    </r>
  </si>
  <si>
    <t>Бородичук Евгений Михайлович</t>
  </si>
  <si>
    <t xml:space="preserve">Гайнуллин Руслан Хайдарович </t>
  </si>
  <si>
    <t xml:space="preserve">Долгорук Антон Александрович </t>
  </si>
  <si>
    <t xml:space="preserve">Ионов Айдер Андреевич </t>
  </si>
  <si>
    <t xml:space="preserve">Панченко Александр Максимович </t>
  </si>
  <si>
    <t>Плохов Данил Евгеньевич</t>
  </si>
  <si>
    <t>Швецов Дмитрий Александрович</t>
  </si>
  <si>
    <t xml:space="preserve">Шевченко Дмитрий Николаевич </t>
  </si>
  <si>
    <t xml:space="preserve">Егоров Виктор Андрианович </t>
  </si>
  <si>
    <t xml:space="preserve">Республика Башкортостан, г.Стерлитамак, ГБПОУ «Стерлитамакский межотраслевой колледж» </t>
  </si>
  <si>
    <t xml:space="preserve">Сибряева Айгуль Халитовна </t>
  </si>
  <si>
    <t>Алексеев Вячеслав Михайлович</t>
  </si>
  <si>
    <t xml:space="preserve">Республика Башкортостан, г.Стерлитамак, ГАПОУ «Стерлитамакский колледж строительства и профессиональных Технологий» </t>
  </si>
  <si>
    <t xml:space="preserve">Худайдатова Алина Олеговна </t>
  </si>
  <si>
    <t>Асеев Владислав Николаевич</t>
  </si>
  <si>
    <t>Катасонова Елена Викторовна</t>
  </si>
  <si>
    <t>Даминов Рушан Риятович</t>
  </si>
  <si>
    <t xml:space="preserve">Нуриманов Ринат Рамилевич </t>
  </si>
  <si>
    <t xml:space="preserve">Ермаков Кирилл Игоревич </t>
  </si>
  <si>
    <t xml:space="preserve">Андрющенко Наталья Юрьевна </t>
  </si>
  <si>
    <t xml:space="preserve">Горская Галина Игоревна </t>
  </si>
  <si>
    <t xml:space="preserve">Овчинникова Гульнара Рафкатовна </t>
  </si>
  <si>
    <t>Вихляев Александр Евгеньевич</t>
  </si>
  <si>
    <t xml:space="preserve">Емельянова Альфия Хайдаровна </t>
  </si>
  <si>
    <t xml:space="preserve">Богданов Святослав Алексеевич </t>
  </si>
  <si>
    <t xml:space="preserve">Хабибуллин Виль Дамирович </t>
  </si>
  <si>
    <t>Нутфуллина Диана Ильнуровна</t>
  </si>
  <si>
    <t xml:space="preserve">Евтеева  Людмила Александровна </t>
  </si>
  <si>
    <t xml:space="preserve">Куншин Александр Олегович </t>
  </si>
  <si>
    <t>Галлямов Артур Зульфатович</t>
  </si>
  <si>
    <t xml:space="preserve">Республика Башкортостан, г.Стерлитамак, ГБПОУ «Стерлитамакский химико-технологический  колледж» </t>
  </si>
  <si>
    <t xml:space="preserve">Крылова Валентина Михайловна </t>
  </si>
  <si>
    <t>Богданов Алик Альбертович</t>
  </si>
  <si>
    <t>Иванова Наталья Николаевна</t>
  </si>
  <si>
    <t>Борисов Станислав Олегович</t>
  </si>
  <si>
    <t>Колесник Александр Игоревич</t>
  </si>
  <si>
    <t>Мусаваров Рафаэль Русланович</t>
  </si>
  <si>
    <t>Слепов Вячеслав Константинович</t>
  </si>
  <si>
    <t>Шаимов Акмал Акбар угли</t>
  </si>
  <si>
    <t>Шамсиев Артур Альбертович</t>
  </si>
  <si>
    <t>Хисамиев Владимир Юрьевич</t>
  </si>
  <si>
    <t>Бабий Иван Александрович</t>
  </si>
  <si>
    <t xml:space="preserve">г.Томск, ОГБПОУ «Томский экономико-промышленный колледж» </t>
  </si>
  <si>
    <t>Рощин Вадим Александрович</t>
  </si>
  <si>
    <t>Дорохов Кирилл Андреевич</t>
  </si>
  <si>
    <t>Бондарюк Надежда Николаевна</t>
  </si>
  <si>
    <t>Жиров Дмитрий Дмитриевич</t>
  </si>
  <si>
    <t xml:space="preserve">Каримов Мунис Хасанович </t>
  </si>
  <si>
    <t>Низамутдиновая София Михайловна</t>
  </si>
  <si>
    <t xml:space="preserve">Сатторзода Фариддуни Иззатулло </t>
  </si>
  <si>
    <t xml:space="preserve">Хушматов Фатхула Изатуллоевич </t>
  </si>
  <si>
    <t>Юдина Виктория Александровна</t>
  </si>
  <si>
    <t xml:space="preserve">Алексеев Илья Витальевич  </t>
  </si>
  <si>
    <r>
      <t>Республика Башкортостан, г.Уфа, ГБПОУ «Уфимский колледж отраслевых технологий»  </t>
    </r>
    <r>
      <rPr>
        <b/>
        <sz val="12"/>
        <color rgb="FF000000"/>
        <rFont val="Times New Roman"/>
        <family val="1"/>
        <charset val="204"/>
      </rPr>
      <t xml:space="preserve"> </t>
    </r>
  </si>
  <si>
    <t xml:space="preserve">Круглова Гузэль Хадисовна </t>
  </si>
  <si>
    <t>Бусалаев  Вячеслав Сергеевич</t>
  </si>
  <si>
    <r>
      <t>Республика Башкортостан, г.Уфа ГБПОУ «Уфимский колледж отраслевых технологий»  </t>
    </r>
    <r>
      <rPr>
        <b/>
        <sz val="12"/>
        <color rgb="FF000000"/>
        <rFont val="Times New Roman"/>
        <family val="1"/>
        <charset val="204"/>
      </rPr>
      <t xml:space="preserve"> </t>
    </r>
  </si>
  <si>
    <t xml:space="preserve">Абдулов Игорь Владиславович </t>
  </si>
  <si>
    <r>
      <t>Республика Башкортостан, г.Уфа ГБОУ «Уфимский автотранспортный колледж»  </t>
    </r>
    <r>
      <rPr>
        <b/>
        <sz val="12"/>
        <color rgb="FF000000"/>
        <rFont val="Times New Roman"/>
        <family val="1"/>
        <charset val="204"/>
      </rPr>
      <t xml:space="preserve"> </t>
    </r>
  </si>
  <si>
    <t xml:space="preserve">Перкина Анна Ивановна </t>
  </si>
  <si>
    <t>Биктяшов Ильназ Ирикович</t>
  </si>
  <si>
    <t xml:space="preserve">Текферд Тагзима Карамовна </t>
  </si>
  <si>
    <t>Дмитриев Денис Эдуардович</t>
  </si>
  <si>
    <t>Батыров Азат Рустемович</t>
  </si>
  <si>
    <t>Республика Башкортостан, г.Уфа ГАПОУ "Уфимский топливно-энергетический колледж"</t>
  </si>
  <si>
    <t xml:space="preserve">Милованова Мария Ивановна </t>
  </si>
  <si>
    <t>Каюмова Альбина Альбертовна</t>
  </si>
  <si>
    <t xml:space="preserve">Киреев Денис Айратович </t>
  </si>
  <si>
    <t>Набиева Винария Вильмировна</t>
  </si>
  <si>
    <t>Милованов Александр Семенович</t>
  </si>
  <si>
    <t>Окунева Ангелина Алексеевна</t>
  </si>
  <si>
    <t>Попов Виталий Геннадьевич</t>
  </si>
  <si>
    <t xml:space="preserve">Ульданова Алия Дамировна </t>
  </si>
  <si>
    <t>Харенко Екатерина Николаевна</t>
  </si>
  <si>
    <t xml:space="preserve">Шарафуллина Миляуша Фаритовна </t>
  </si>
  <si>
    <t>Шонгурова Диана Владимировна</t>
  </si>
  <si>
    <t xml:space="preserve">Воловодов Дмитрий Олегович </t>
  </si>
  <si>
    <t xml:space="preserve">Смирнова Татьяна Леонидовна </t>
  </si>
  <si>
    <t>Спицын Данила Александрович</t>
  </si>
  <si>
    <r>
      <t xml:space="preserve">Иркутская область, г. Черемхово, </t>
    </r>
    <r>
      <rPr>
        <sz val="12"/>
        <color rgb="FF000000"/>
        <rFont val="Times New Roman"/>
        <family val="1"/>
        <charset val="204"/>
      </rPr>
      <t xml:space="preserve">ГБПОУ Иркутской области «Черемховский техникум промышленной индустрии и сервиса» </t>
    </r>
  </si>
  <si>
    <t>Козлов Евгений  Иванович</t>
  </si>
  <si>
    <t>Хохлов Алексей Олегович</t>
  </si>
  <si>
    <t>Кочетков Петр Сергеевич</t>
  </si>
  <si>
    <t>Шелкова Ирина Ивановна</t>
  </si>
  <si>
    <t>Полетунова Елизавета Валентиновна</t>
  </si>
  <si>
    <t>Песенков Евгений Анатольевич</t>
  </si>
  <si>
    <t>Козловская Оксана Владимировна</t>
  </si>
  <si>
    <t>Коломейева Елена Ивановна</t>
  </si>
  <si>
    <t>Носов Сергей Владимирович</t>
  </si>
  <si>
    <t>Стародубцев Дмитрий Анатольевич</t>
  </si>
  <si>
    <t>Коломейева Анастасия Александровна</t>
  </si>
  <si>
    <t>Петрова Антонина Анатольевна</t>
  </si>
  <si>
    <t>Макаров Роман Геннадьевич</t>
  </si>
  <si>
    <t>Морозов Сергей Андреевич</t>
  </si>
  <si>
    <t>Кулагин Дмитрий Александрович</t>
  </si>
  <si>
    <t>Авдонин Виктор Александрович</t>
  </si>
  <si>
    <t>Савельев Матвей Игоревич</t>
  </si>
  <si>
    <t>Дедин Александр Васильевич</t>
  </si>
  <si>
    <t>Сергиенко Татьяна Александровна</t>
  </si>
  <si>
    <t>Кубрушко Виктор Юрьевич</t>
  </si>
  <si>
    <t>Орлова Елена Борисовна</t>
  </si>
  <si>
    <t>Корп Дмитрий Андреевич</t>
  </si>
  <si>
    <t>Пипкин Анатолий Петрович</t>
  </si>
  <si>
    <t>Третьяков Алексей Александрович</t>
  </si>
  <si>
    <t>Никирин Павел Константинович</t>
  </si>
  <si>
    <t>Митин Иван Витальевич</t>
  </si>
  <si>
    <t>Висимбаев Ислам Умарович</t>
  </si>
  <si>
    <t>Хучашев Идрис Усманович</t>
  </si>
  <si>
    <t>Кравцов Дмитрий Александрович</t>
  </si>
  <si>
    <t>Тимохин Иван Андреевич</t>
  </si>
  <si>
    <t>Файзуллин Роман Равилевич</t>
  </si>
  <si>
    <t>Хазиев Динар Фагимович</t>
  </si>
  <si>
    <t xml:space="preserve">Ваганов Евгений Николаевич </t>
  </si>
  <si>
    <t xml:space="preserve">г.Курган, ГБПОУ «Курганский технологический колледж имени Героя Советского Союза Н.Я. Анфиногенова» </t>
  </si>
  <si>
    <t>Мустафина Резеда Рихимовна,</t>
  </si>
  <si>
    <t>Кулиш Татьяна Павловна,</t>
  </si>
  <si>
    <t xml:space="preserve">Фисенко Инна Викторовна </t>
  </si>
  <si>
    <t>Тютрин Роман Николаевич</t>
  </si>
  <si>
    <t>Козьмин Кирилл Александрович</t>
  </si>
  <si>
    <t>г. Архангельск, «Северный (Арктический) федеральный университет имени М.В. Ломоносова» -Лесотехнический колледж императора Петра I</t>
  </si>
  <si>
    <t>Лоренц Анатолий Сергеевич</t>
  </si>
  <si>
    <t>Азаров Андрей Николаевич</t>
  </si>
  <si>
    <t>Артемьев Дмитрий Николаевич</t>
  </si>
  <si>
    <t>Галеев Расиль Рифатович</t>
  </si>
  <si>
    <t>Галеев Рифат Ринатович</t>
  </si>
  <si>
    <t>Даутов Тимур Наилевич</t>
  </si>
  <si>
    <r>
      <t xml:space="preserve">Республика Татарстан, г.Альметьевск, </t>
    </r>
    <r>
      <rPr>
        <sz val="12"/>
        <color theme="1"/>
        <rFont val="Times New Roman"/>
        <family val="1"/>
        <charset val="204"/>
      </rPr>
      <t xml:space="preserve"> ГБПОУ   «Альметьевский профессиональный колледж»</t>
    </r>
  </si>
  <si>
    <t>Маслова Татьяна Леонидовна</t>
  </si>
  <si>
    <t>Аникин Александр Васильевич</t>
  </si>
  <si>
    <t>Хафизов Тимур Рифкатович</t>
  </si>
  <si>
    <t>Шевченко Александр Сергеевич</t>
  </si>
  <si>
    <t>Елисеева Елена Владимировна</t>
  </si>
  <si>
    <t>Даведов Наиль Шавкатович</t>
  </si>
  <si>
    <t>Яббаров Тимур Альбертович</t>
  </si>
  <si>
    <t>Попов Артем Олегович</t>
  </si>
  <si>
    <t>Хафизов Радис Рустемович</t>
  </si>
  <si>
    <t>Хундиряков Владлен Юрьевич</t>
  </si>
  <si>
    <t>Джураев Шухрат Суннатилоевич</t>
  </si>
  <si>
    <t>Михайлова Светлана Михайловна</t>
  </si>
  <si>
    <t>Калуков Александр Яковлевич</t>
  </si>
  <si>
    <r>
      <t xml:space="preserve">Республика Татарстан, г.Альметьевск, </t>
    </r>
    <r>
      <rPr>
        <sz val="12"/>
        <color theme="1"/>
        <rFont val="Times New Roman"/>
        <family val="1"/>
        <charset val="204"/>
      </rPr>
      <t xml:space="preserve"> </t>
    </r>
  </si>
  <si>
    <t>ГАПОУ «Альметьевский политехнический техникум»</t>
  </si>
  <si>
    <t>Зотова Ольга Николаевна,</t>
  </si>
  <si>
    <t>Тананова Галина Григорьевна,</t>
  </si>
  <si>
    <t>Галанцева Любовь Михайловна,</t>
  </si>
  <si>
    <t>Антипова Любовь Сергеевна,</t>
  </si>
  <si>
    <t>Мешкова Юлия Юрьевна,</t>
  </si>
  <si>
    <t>Петренко Дмитрий Владимирович</t>
  </si>
  <si>
    <t>См.выше</t>
  </si>
  <si>
    <t>Исмагилов Салават Маратович</t>
  </si>
  <si>
    <t>Миназова Алия Рустамовна</t>
  </si>
  <si>
    <t>Майков Юрий Евгеньевич</t>
  </si>
  <si>
    <t>Батырова Ксения Сергеевна</t>
  </si>
  <si>
    <t>Садриев Айнур Мансурович</t>
  </si>
  <si>
    <t>Лукиных Сергей Михайлович</t>
  </si>
  <si>
    <t>Мингазов Айнур Ядкарович</t>
  </si>
  <si>
    <t>Валеев Айдар Маратович</t>
  </si>
  <si>
    <t>Сиразов Ильнар Фанисович</t>
  </si>
  <si>
    <t>Зайнуллин Динар Рауфович</t>
  </si>
  <si>
    <t>Сибгатуллин Ильназ Дамирович</t>
  </si>
  <si>
    <t xml:space="preserve">Хаеров Раиль Равилевич </t>
  </si>
  <si>
    <t>Хузиев Ильшат Динарович</t>
  </si>
  <si>
    <r>
      <t xml:space="preserve">Республика Татарстан, </t>
    </r>
    <r>
      <rPr>
        <sz val="12"/>
        <color theme="1"/>
        <rFont val="Times New Roman"/>
        <family val="1"/>
        <charset val="204"/>
      </rPr>
      <t>Атнинский район, с. Большая Атня,</t>
    </r>
  </si>
  <si>
    <t>ГБПОУ «Атнинский сельскохозяйственный техникум им. Габдуллы Тукая»</t>
  </si>
  <si>
    <t>Сунгатуллин Рустам Бакирович,</t>
  </si>
  <si>
    <t>Хатыпов Рамиль Равилевич</t>
  </si>
  <si>
    <t>Закиров Халил Насихович</t>
  </si>
  <si>
    <t>Халиуллин Рафаэль Амирович</t>
  </si>
  <si>
    <t>Сабиров Рафаэль Фоатович</t>
  </si>
  <si>
    <t>Фазылзянов Рамис Раисович</t>
  </si>
  <si>
    <t>Сайфетдинов Раниль Рушанович</t>
  </si>
  <si>
    <t>Фазлияхметов Альберт Нургалиевич</t>
  </si>
  <si>
    <t>Ахметвалеев Ильназ Габделхаевич</t>
  </si>
  <si>
    <t>Гумеров Булат Саматович</t>
  </si>
  <si>
    <t>Газизуллин Инсаф Рауфович</t>
  </si>
  <si>
    <t>Миннегараев Салават Саматович</t>
  </si>
  <si>
    <t>Кирушин Рустем Радикович</t>
  </si>
  <si>
    <t>Ларин Даниил Александрович</t>
  </si>
  <si>
    <r>
      <t xml:space="preserve">Республика Татарстан, г.Бугульма, ГБПОУ </t>
    </r>
    <r>
      <rPr>
        <sz val="12"/>
        <color theme="1"/>
        <rFont val="Times New Roman"/>
        <family val="1"/>
        <charset val="204"/>
      </rPr>
      <t>«Бугульминский профессионально-педагогический колледж»</t>
    </r>
  </si>
  <si>
    <t>Авраменко Николай Дмитриевич</t>
  </si>
  <si>
    <t>Степкин Михаил Николаевич</t>
  </si>
  <si>
    <t>Саетов Ильнар Ильфакович</t>
  </si>
  <si>
    <t>Субханов Мансур Ринатович</t>
  </si>
  <si>
    <t>Зудин Артем Дмитриевич</t>
  </si>
  <si>
    <t>Клюев Виктор Александрович</t>
  </si>
  <si>
    <t>Горячев Владислав Сергеевич</t>
  </si>
  <si>
    <t>Паситов Дмитрий Радиславович</t>
  </si>
  <si>
    <t>Газизуллин Ильгиз Нафисович</t>
  </si>
  <si>
    <t>Одуденко Роман Айдарович</t>
  </si>
  <si>
    <t>Шарипова Лилия Рамисовна</t>
  </si>
  <si>
    <r>
      <t xml:space="preserve">Республика Татарстан, г.Бугульма, ГАПОУ </t>
    </r>
    <r>
      <rPr>
        <sz val="12"/>
        <color theme="1"/>
        <rFont val="Times New Roman"/>
        <family val="1"/>
        <charset val="204"/>
      </rPr>
      <t>«Бугульминский машиностроительный техникум»</t>
    </r>
  </si>
  <si>
    <t>Смирнова Татьяна Александровна</t>
  </si>
  <si>
    <t>Смирнова Марина Александровна</t>
  </si>
  <si>
    <t>Шаевич Мария Александровна</t>
  </si>
  <si>
    <t>Чистякова Ольга Александровна</t>
  </si>
  <si>
    <t>Кириллова Юлия Васильевна</t>
  </si>
  <si>
    <t>Ханбикова Салися Вазыховна</t>
  </si>
  <si>
    <t>Фазылянова Альбина Нурлыгаяновна</t>
  </si>
  <si>
    <t>Хабибулина  Диана Ириковна</t>
  </si>
  <si>
    <t xml:space="preserve">См.выше </t>
  </si>
  <si>
    <t>Семенова Татьяна Николаевна</t>
  </si>
  <si>
    <t>Вечкилева  Ангелина Петровна</t>
  </si>
  <si>
    <t>Галеева Эльвина Маратовна</t>
  </si>
  <si>
    <t>Хафизова Марьям Камилевна</t>
  </si>
  <si>
    <t xml:space="preserve">Куркина Анастасия Олеговна </t>
  </si>
  <si>
    <t>Соломонов Илья Игоревич</t>
  </si>
  <si>
    <t>Гареев Сергей Валерьевич</t>
  </si>
  <si>
    <r>
      <t xml:space="preserve">Республика Татарстан, г.Бугульма, </t>
    </r>
    <r>
      <rPr>
        <sz val="12"/>
        <color theme="1"/>
        <rFont val="Times New Roman"/>
        <family val="1"/>
        <charset val="204"/>
      </rPr>
      <t>ГАПОУ «Бугульминский строительно-технический колледж»</t>
    </r>
  </si>
  <si>
    <t>Максимова Татьяна Сергеевна</t>
  </si>
  <si>
    <t>Кашапов Темур Ринатович</t>
  </si>
  <si>
    <t>Курбатов Леонид Викторович</t>
  </si>
  <si>
    <t>Иванов Алексей Николаевич</t>
  </si>
  <si>
    <t>Давлетгулова Альбина Андреевна</t>
  </si>
  <si>
    <t>Юлдашев Айрат Шевкетович</t>
  </si>
  <si>
    <t>Апикова Ирина Алексеевна</t>
  </si>
  <si>
    <t>Баринов Андрей Тимофеевич</t>
  </si>
  <si>
    <t>Вандых Рамиля Тагирзяновна,</t>
  </si>
  <si>
    <t>Дуболазова Елена Петровна, Макарова Елена Борисовна, Романова Ирина Ивановна</t>
  </si>
  <si>
    <t>Михайлов Иван Викторович</t>
  </si>
  <si>
    <t>Оточин Денис Валерьевич</t>
  </si>
  <si>
    <t xml:space="preserve">Уразайкин Павел Юрьевич </t>
  </si>
  <si>
    <t>Зинин Андрей Олегович</t>
  </si>
  <si>
    <t>Закирова Резеда Мадгатовна</t>
  </si>
  <si>
    <t>Бомонина Татьяна Васильевна</t>
  </si>
  <si>
    <t>Демидова Венера Мунировна</t>
  </si>
  <si>
    <t>Гогонина Марина Владимировна</t>
  </si>
  <si>
    <t>Куликов Павел Валерьевич</t>
  </si>
  <si>
    <t>Парфенов Александр Вячеславович</t>
  </si>
  <si>
    <t>Исаев Егор Станиславович</t>
  </si>
  <si>
    <t>Русскова Ольга Борисовна</t>
  </si>
  <si>
    <t>Калиновская Светлана Сергеевна</t>
  </si>
  <si>
    <t xml:space="preserve">См выше </t>
  </si>
  <si>
    <t>Мещеряков Андрей Андреевич</t>
  </si>
  <si>
    <t>Насыров Анас Галиевич</t>
  </si>
  <si>
    <t>Спиридонов Кирилл  Евгеньевич</t>
  </si>
  <si>
    <t>Загидуллин Ильназ Наилевич</t>
  </si>
  <si>
    <t>Маханова Зульфия Файзрахмановна</t>
  </si>
  <si>
    <t>Файзрахманов Азат Рустемович</t>
  </si>
  <si>
    <t>Гассельбах Татьяна Федоровна</t>
  </si>
  <si>
    <t>Ахметов Леназ Ильшатович</t>
  </si>
  <si>
    <t>Гараева Наталья Талгатовна</t>
  </si>
  <si>
    <t>Воробьева Юлия Сергеевна</t>
  </si>
  <si>
    <t>Гизетдинов Шамиль Илхамович</t>
  </si>
  <si>
    <t>Сумарокова Юлия Борисовна</t>
  </si>
  <si>
    <t>Заманов Алмаз Садыртдинович</t>
  </si>
  <si>
    <t>Лещенко Ирина Анатольевна</t>
  </si>
  <si>
    <t>Морин Денис Александрович</t>
  </si>
  <si>
    <t>Олудина Елена Геннадьевна</t>
  </si>
  <si>
    <t>Файзрахманова Эльвина Рашитовна</t>
  </si>
  <si>
    <t>Дмитриева Ольга Николаевна</t>
  </si>
  <si>
    <t>Галимзянов Ильназ Илшатович</t>
  </si>
  <si>
    <t xml:space="preserve">Гуськов Исмаил Ильхамович </t>
  </si>
  <si>
    <t xml:space="preserve">Графова Ольга Вадимовна </t>
  </si>
  <si>
    <t>Бондарь Кирилл Алексеевич</t>
  </si>
  <si>
    <t>Чулкова Юлия Борисовна</t>
  </si>
  <si>
    <t>Вахитов Нурфат Райнурович</t>
  </si>
  <si>
    <t>Самигуллин Адель Айратович</t>
  </si>
  <si>
    <t>Яшин Алексей Юрьевич</t>
  </si>
  <si>
    <t>Сабирзянов Динар Наилевич</t>
  </si>
  <si>
    <t>Касимов Рафиль Рамилевич</t>
  </si>
  <si>
    <t>Мингазов Тимур Айдарович</t>
  </si>
  <si>
    <t>Хазов Роман Сергеевич</t>
  </si>
  <si>
    <t>Николаенко Дмитрий Витальевич</t>
  </si>
  <si>
    <t>Лисин Роман Сергеевич</t>
  </si>
  <si>
    <t>Шеверда Ольга Анатольевна</t>
  </si>
  <si>
    <t>Питеряков Артем Игоревич</t>
  </si>
  <si>
    <t>Гаврилов Николай Михайлович</t>
  </si>
  <si>
    <t>Еналеева Людмила Александровна</t>
  </si>
  <si>
    <t>Ельченков Вадим Сергеевич</t>
  </si>
  <si>
    <t>Коланская Анастасия Олеговна</t>
  </si>
  <si>
    <t>Борисенкова Елена Анатольевна</t>
  </si>
  <si>
    <t>Лазерев Андрей Альбертович</t>
  </si>
  <si>
    <t>Шевченко Ростислав Иванович</t>
  </si>
  <si>
    <t>Мухамадуллин Рустам Алмазович</t>
  </si>
  <si>
    <t>Николаев Дмитрий Андреевич</t>
  </si>
  <si>
    <t>Орешников Никита Юрьевич</t>
  </si>
  <si>
    <t>Ульянов Денис Олегович</t>
  </si>
  <si>
    <t>Хузяхметов Азат Рамильевич</t>
  </si>
  <si>
    <t xml:space="preserve">Муртазин Раиф Разифович </t>
  </si>
  <si>
    <t xml:space="preserve">Еналеева Людмила Александровна </t>
  </si>
  <si>
    <t>Минуллин Динар Ринатович</t>
  </si>
  <si>
    <t>Добрынина Роза Муллахметовна</t>
  </si>
  <si>
    <t>Яхин Булат Маратович</t>
  </si>
  <si>
    <t>Гиззатуллина Надежда Васильевна</t>
  </si>
  <si>
    <t>Якимов Радик Альбертович</t>
  </si>
  <si>
    <t>Кашапова Руфина Рамильевна</t>
  </si>
  <si>
    <t>Хамитов Ильфат Ильшатович</t>
  </si>
  <si>
    <t>Сафин Ильдар Наилевич</t>
  </si>
  <si>
    <t>Гараев Рифнур Ильфатович</t>
  </si>
  <si>
    <t>Рахмеев Руслан Ильшатович</t>
  </si>
  <si>
    <t>Якимов Сергей Андреевич</t>
  </si>
  <si>
    <r>
      <t>Юнусов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Рифат Фаридович</t>
    </r>
  </si>
  <si>
    <t>Конюхов Константин Юрьевич</t>
  </si>
  <si>
    <t>Ахметов Артур Фанилевич</t>
  </si>
  <si>
    <t>Таланов Тимур Алексеевич</t>
  </si>
  <si>
    <t>Абрамов Даниил Михайлович</t>
  </si>
  <si>
    <t>Асланбекова Светлана Марсовна</t>
  </si>
  <si>
    <t>Негашева Наталья Михайловна</t>
  </si>
  <si>
    <t xml:space="preserve">Нуриев Айдар Азнафович  </t>
  </si>
  <si>
    <t xml:space="preserve">Елькина Елена Геннадьевна   </t>
  </si>
  <si>
    <t xml:space="preserve">Гавариева Ксения Анатольевна    </t>
  </si>
  <si>
    <t>Игнатьева Вера Николаевна</t>
  </si>
  <si>
    <t>Заббарова Ильсияр Габдрахмановна  Нухова Марина Геннадьевна</t>
  </si>
  <si>
    <t xml:space="preserve">Гелета Ирина Владимировна  </t>
  </si>
  <si>
    <t xml:space="preserve">Шалак Алла Александровна   </t>
  </si>
  <si>
    <t xml:space="preserve">Сафиуллин Динар Ильнарович   </t>
  </si>
  <si>
    <t xml:space="preserve">Миннекаев Ильяс Ильфатович  </t>
  </si>
  <si>
    <t>Ишмурзин Артем Владимирович</t>
  </si>
  <si>
    <t>Ильдарханова Ляйсан Рустамовна</t>
  </si>
  <si>
    <t>Трофимов Иван Венерович</t>
  </si>
  <si>
    <t>Гинц Лидия Павловна</t>
  </si>
  <si>
    <t>Степанова Наталья Петровна</t>
  </si>
  <si>
    <t>Чернышева Любовь Алексеевна</t>
  </si>
  <si>
    <t>Рогачева Людмила Валентиновна</t>
  </si>
  <si>
    <t>Манакова Галина Ивановна</t>
  </si>
  <si>
    <t>Колесникова Ирина Владимировна</t>
  </si>
  <si>
    <t>Ванюрихин Олег Евгеньевич</t>
  </si>
  <si>
    <t>Махонин Сергей Константинович</t>
  </si>
  <si>
    <t>Ахметгалиев Нияз Наилевич</t>
  </si>
  <si>
    <t>Абдрахманов Альберт Русланович</t>
  </si>
  <si>
    <t>Плеханов Вадим Валерьевич</t>
  </si>
  <si>
    <t>Гареев Виктор Владиславович</t>
  </si>
  <si>
    <t>Мальков Александр Васильевич</t>
  </si>
  <si>
    <t>Пигалева Валерия Александровна</t>
  </si>
  <si>
    <t>Гатин Равис Фирдависович</t>
  </si>
  <si>
    <t>Анисимов Богдан Владимирович</t>
  </si>
  <si>
    <t>Махалова Алсу Шайхразиевна</t>
  </si>
  <si>
    <t>Захаров Роман Евгеньевич</t>
  </si>
  <si>
    <t>Краснова Тамара Адановна</t>
  </si>
  <si>
    <t>Кузнецов Денис Александрович</t>
  </si>
  <si>
    <t>Лепп Глеб Александрович</t>
  </si>
  <si>
    <t>Малясев Владимир Анатольевич</t>
  </si>
  <si>
    <t>Бочкарев Иван Юрьевич</t>
  </si>
  <si>
    <t>Губайдуллина Рамзия Алмазовна</t>
  </si>
  <si>
    <t>Заикин Дмитрий Андреевич</t>
  </si>
  <si>
    <t>Гималеева Татьяна Владимировна, Узакова Эльмира Умедовна</t>
  </si>
  <si>
    <t>Кирилов Иван Сергеевич</t>
  </si>
  <si>
    <t>Косов Андрей Алексеевич</t>
  </si>
  <si>
    <t>Якимов Никита Геннадьевич</t>
  </si>
  <si>
    <t>Кустовский Радик Русланович</t>
  </si>
  <si>
    <t xml:space="preserve">Гараев Ильшат Раисович </t>
  </si>
  <si>
    <t>-</t>
  </si>
  <si>
    <t>Фаттахов Дилюс Гелюсович</t>
  </si>
  <si>
    <t xml:space="preserve">Маннапов Дилиат Сабитович </t>
  </si>
  <si>
    <t>Гуслёв  Андрей Анатольевич</t>
  </si>
  <si>
    <t>Республика Татарстан, г.Тетюши, , ГАПОУ «Тетюшский сельскохозяйственный техникум»</t>
  </si>
  <si>
    <t>И.Р. Фаткуллов</t>
  </si>
  <si>
    <t>Ганибаев Рамиль Робертович</t>
  </si>
  <si>
    <t>Бозин  Виталий Петрович</t>
  </si>
  <si>
    <t>Филиппов Антон Юрьевич</t>
  </si>
  <si>
    <t>Хайруллин Ришат Иршатович</t>
  </si>
  <si>
    <t>Сединин Артем Владимирович</t>
  </si>
  <si>
    <t>Тужилкин Виктор Алексеевич</t>
  </si>
  <si>
    <t>Фомичев  Олег Юрьевич</t>
  </si>
  <si>
    <t xml:space="preserve">Шабрин Андрей Александрович </t>
  </si>
  <si>
    <t>Зименков Олег Александрович</t>
  </si>
  <si>
    <t>Валиахметов Ильсаф Раифович</t>
  </si>
  <si>
    <t xml:space="preserve">Титов Сергей Владимирович, Сиразетдинов Ильдар Ильгизарович, Набиев Руслан Файзелгаянович, </t>
  </si>
  <si>
    <t xml:space="preserve">Батталов Рафат Ирекович </t>
  </si>
  <si>
    <t xml:space="preserve">Сумбаев Александр Николаевич </t>
  </si>
  <si>
    <t xml:space="preserve">Титов Сергей Владимирович, </t>
  </si>
  <si>
    <t xml:space="preserve">Хисамиева Гузель Раушановна </t>
  </si>
  <si>
    <t>Зубкова Ольга Александровна</t>
  </si>
  <si>
    <t>Буинская Диана Петровна</t>
  </si>
  <si>
    <t>Имамова Роза Кашиповна</t>
  </si>
  <si>
    <t xml:space="preserve">Авбакирова Венера Альбертовна </t>
  </si>
  <si>
    <t xml:space="preserve">Титов Сергей Владимирович, Сиразетдинов Ильдар Ильгизарович, Галлямова Людмила Васильевна </t>
  </si>
  <si>
    <t xml:space="preserve">Чернышова Дарья Константиновна </t>
  </si>
  <si>
    <t xml:space="preserve">Коннов Василий Аркадьевич </t>
  </si>
  <si>
    <t xml:space="preserve">Хромых Гюзель Разуловна </t>
  </si>
  <si>
    <t>Чехлов Дмитрий Александрович</t>
  </si>
  <si>
    <t>Шакирзянов Линар Дамирович</t>
  </si>
  <si>
    <t>Гибадуллина Ильфира Нурфаязовна</t>
  </si>
  <si>
    <t>Мальков Владимир Станиславович</t>
  </si>
  <si>
    <t>304-330</t>
  </si>
  <si>
    <t>Вне конкурса:</t>
  </si>
  <si>
    <t>Филиппов Денис Владимирович</t>
  </si>
  <si>
    <t>Платонов Виталий Андреевич</t>
  </si>
  <si>
    <t>Маляков Ибрагим  Рустамович</t>
  </si>
  <si>
    <t>Архипов Никита Павлович</t>
  </si>
  <si>
    <t>Кобзев Владимир Сергеевич</t>
  </si>
  <si>
    <t>Филиппов Дмитрий Геннадьевич</t>
  </si>
  <si>
    <t>Мещеряков Андрей Васильевич</t>
  </si>
  <si>
    <t>Требитов Артем Викторович</t>
  </si>
  <si>
    <t>Димухаметов Рафис Фаилович</t>
  </si>
  <si>
    <t>Анваров Шамиль Фаритович</t>
  </si>
  <si>
    <t>Семкина Анастасия Ивановна</t>
  </si>
  <si>
    <t>Гимранов Эльдар Радикович</t>
  </si>
  <si>
    <t>Уразаев Никита Анатльевич</t>
  </si>
  <si>
    <t>Гильфанов Алмаз Айратович</t>
  </si>
  <si>
    <t>Долгов Алексей Сергеевич</t>
  </si>
  <si>
    <t>Бикбаев Артур Марсович</t>
  </si>
  <si>
    <t>Вафин Ильназ Рустамович</t>
  </si>
  <si>
    <t>Миндубаев Айдар Рафисович</t>
  </si>
  <si>
    <t>Файзуллин Ильвир Илдарович</t>
  </si>
  <si>
    <t>Заббаров Азат Марселевич</t>
  </si>
  <si>
    <t>Нуртдинов Рамис Рамильевич</t>
  </si>
  <si>
    <t>Насиков Ильнур Ильшатович</t>
  </si>
  <si>
    <t>Романов Петр Владимрович</t>
  </si>
  <si>
    <t xml:space="preserve">Барсуков Михаил Васильевич </t>
  </si>
  <si>
    <t>Долгов Виталий Сергеевич</t>
  </si>
  <si>
    <t xml:space="preserve">Мастера по </t>
  </si>
  <si>
    <r>
      <t>Республика Башкортостан, г.Кумертау</t>
    </r>
    <r>
      <rPr>
        <sz val="12"/>
        <color rgb="FF000000"/>
        <rFont val="Times New Roman"/>
        <family val="1"/>
        <charset val="204"/>
      </rPr>
      <t xml:space="preserve">, ГАПОУ "Кумертауский горный колледж" </t>
    </r>
  </si>
  <si>
    <t xml:space="preserve">Иркутская область, г. Черемхово,ГБПОУ Иркутской области «Черемховский техникум промышленной индустрии и сервиса» </t>
  </si>
  <si>
    <t>Ставропольский край, с. Александровское, ГБПОУ «Александровский сельскохозяйственный колледж»</t>
  </si>
  <si>
    <t>Московская область, г. Сергиев Посад,ГБПОУ МО «Сергиео-Посадский колледж»</t>
  </si>
  <si>
    <t>Московская область, г. Сергиев Посад,ГБПОУ МО «Сергиево-Посадский колледж»</t>
  </si>
  <si>
    <t>Оренбургская область, г. Орск, ГАПОУ  «Орский нефтяной техникум им. Героя Советского Союза В.А.Сорокина»</t>
  </si>
  <si>
    <t>Калининградская область, город Озерск, ГБУ КО ПОО «Озерский техникум природообустройства»</t>
  </si>
  <si>
    <t>ХМАО-Югра, г. Мегион, Бюджетное учреждение профессионального образования Ханты-Мансийского автономного округа – Югры «Мегионский политехнический колледж»</t>
  </si>
  <si>
    <t>Руководитель (ли)</t>
  </si>
  <si>
    <t>Республика Татарстан, Алексеевский район, пгт Алексеевское, ГАПОУ "Алексеевский аграрный колледж"</t>
  </si>
  <si>
    <r>
      <t xml:space="preserve">Республика Татарстан, г.Альметьевск, </t>
    </r>
    <r>
      <rPr>
        <sz val="12"/>
        <color theme="1"/>
        <rFont val="Times New Roman"/>
        <family val="1"/>
        <charset val="204"/>
      </rPr>
      <t xml:space="preserve"> ГАПОУ «Альметьевский политехнический техникум»</t>
    </r>
  </si>
  <si>
    <r>
      <t xml:space="preserve">Республика Татарстан, Апастовский район, пгт.Апастово, </t>
    </r>
    <r>
      <rPr>
        <sz val="12"/>
        <color theme="1"/>
        <rFont val="Times New Roman"/>
        <family val="1"/>
        <charset val="204"/>
      </rPr>
      <t>ГАПОУ «Апастовский аграрный колледж»</t>
    </r>
  </si>
  <si>
    <r>
      <t xml:space="preserve">Республика Татарстан, </t>
    </r>
    <r>
      <rPr>
        <sz val="12"/>
        <color theme="1"/>
        <rFont val="Times New Roman"/>
        <family val="1"/>
        <charset val="204"/>
      </rPr>
      <t>Сабинский район, п.г.т. Богатые Сабы,ГАПОУ «Сабинский аграрный колледж»</t>
    </r>
  </si>
  <si>
    <t>Республика Татарстан, г. Елабуга, ГАПОУ «Елабужский политехнический колледж»</t>
  </si>
  <si>
    <t>Республика Татарстан, г. Заинск, ГАПОУ «Заинский  политехнический колледж»</t>
  </si>
  <si>
    <t>Республика Татарстан, г.Зеленодольск, ГБПОУ «Зеленодольский механический колледж»</t>
  </si>
  <si>
    <t>Республика Татарстан, г. Казань, ГАПОУ «Казанский энергетический колледж»</t>
  </si>
  <si>
    <t>Республика Татарстан, г. Казань, ГАПОУ «Казанский автотранспортный техникум им. А.П. Обыдённова»</t>
  </si>
  <si>
    <t>Республика Татарстан, г. Казань, Филиал ФГБОУ ВО Самарский государственный университет путей сообщения в г. Казани</t>
  </si>
  <si>
    <t>Республика Татарстан, г. Казань,  ГАПОУ  «Казанский авиационно-технический колледж имени П.В. Дементьева»</t>
  </si>
  <si>
    <t>Республика Татарстан, г. Казань, ГАПОУ      «Казанский машиностроительный техникум»</t>
  </si>
  <si>
    <t>Республика Татарстан, г. Мамадыш, «Мамадышский профессиональный колледж № 87»</t>
  </si>
  <si>
    <t>Республика Татарстан, г. Набережные Челны, ГАПОУ  «Камский государственный автомеханический техникум имени Л.Б. Васильева»</t>
  </si>
  <si>
    <t>Республика Татарстан, г. Набережные Челны, ГАПОУ «Набережночелнинский политехнический колледж»</t>
  </si>
  <si>
    <t>Республика Татарстан, г. Нижнекамск, ГАПОУ «Нижнекамский политехнический колледж им. Е.Н. Королёва»</t>
  </si>
  <si>
    <t>Республика Татарстан, г. Нижнекамск,ГАПОУ «Нижнекамский технологический колледж»</t>
  </si>
  <si>
    <t>Республика Татарстан, г. Нижнекамск, ГАПОУ «Техникум нефтехимии и нефтепереработки»</t>
  </si>
  <si>
    <t>Фасхутдинова Ландыш Ильдусовна Осипова Анна Вениаминовна Муртазина Алина Зуфаровна Губарева Юлия Константиновна</t>
  </si>
  <si>
    <t>Республика Татарстан, Сармановский район, с.Сарманово, ГАПОУ «Сармановский аграрный колледж»</t>
  </si>
  <si>
    <t>Республика Татарстан, г. Нижнекамск, ГАПОУ «Нижнекамский агропромышленный колледж»</t>
  </si>
  <si>
    <t>Титов Сергей Владимирович, Сиразетдинов Ильдар Ильгизарович, Галлямова Людмила Васильевна, Латипова Роза Исмаиловна</t>
  </si>
  <si>
    <t>Титов Сергей Владимирович, Сиразетдинов Ильдар Ильгизарович, Набиев Руслан Файзелгаянович, Ахметгалиева Равза Исламовна</t>
  </si>
  <si>
    <t>Республика Татарстан, Бавлинский район, с.Бавлы, ГАПОУ «Бавлинский аграрный колледж»</t>
  </si>
  <si>
    <t>Республика Татарстан, г. Нижнекамск,ГАПОУ «Нижнекамский агропромышленный колледж»</t>
  </si>
  <si>
    <t>Кондратьева Екатерина Александровна, Залятова Гульсина Руслановна, Буреева Надежда Александровна, Миннигаллямов Данис Юнирович, Закирова Гульшат Мокатдасовна, Латыпова Лилия Рашитовна, Бородина Рамиля Мирзовна, Измайлова Раиля Сабиряновна</t>
  </si>
  <si>
    <t>Титов Сергей Владимирович, Шалаев Евгений Викторович. Сиразетдинов Ильдар Ильгизарович, Галлямова Людмила Васильевна, Латипова Роза Исмаиловна</t>
  </si>
  <si>
    <t>Регионы России</t>
  </si>
  <si>
    <t>Республика Татарстан</t>
  </si>
  <si>
    <t>Средний балл участников ПОО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</si>
</sst>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 tint="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5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vertical="center" wrapText="1"/>
    </xf>
    <xf numFmtId="0" fontId="7" fillId="2" borderId="7" xfId="0" applyFont="1" applyFill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3"/>
  <sheetViews>
    <sheetView tabSelected="1" zoomScale="85" zoomScaleNormal="85" workbookViewId="0">
      <selection activeCell="C6" sqref="C6"/>
    </sheetView>
  </sheetViews>
  <sheetFormatPr defaultColWidth="13.140625" defaultRowHeight="49.5" customHeight="1" x14ac:dyDescent="0.25"/>
  <cols>
    <col min="1" max="1" width="4.85546875" style="4" customWidth="1"/>
    <col min="2" max="2" width="39.5703125" style="10" customWidth="1"/>
    <col min="3" max="3" width="65.28515625" style="10" customWidth="1"/>
    <col min="4" max="4" width="40.5703125" style="10" customWidth="1"/>
    <col min="5" max="5" width="8.42578125" style="4" hidden="1" customWidth="1"/>
    <col min="6" max="6" width="9.28515625" hidden="1" customWidth="1"/>
    <col min="7" max="7" width="13.140625" style="70"/>
  </cols>
  <sheetData>
    <row r="1" spans="1:7" ht="77.25" customHeight="1" thickBot="1" x14ac:dyDescent="0.3">
      <c r="A1" s="36" t="s">
        <v>0</v>
      </c>
      <c r="B1" s="36" t="s">
        <v>1</v>
      </c>
      <c r="C1" s="36" t="s">
        <v>2</v>
      </c>
      <c r="D1" s="37" t="s">
        <v>520</v>
      </c>
      <c r="E1" s="38" t="s">
        <v>3</v>
      </c>
      <c r="F1" s="38" t="s">
        <v>4</v>
      </c>
      <c r="G1" s="54" t="s">
        <v>550</v>
      </c>
    </row>
    <row r="2" spans="1:7" s="35" customFormat="1" ht="19.5" customHeight="1" thickBot="1" x14ac:dyDescent="0.3">
      <c r="A2" s="31"/>
      <c r="B2" s="53" t="s">
        <v>548</v>
      </c>
      <c r="C2" s="32"/>
      <c r="D2" s="32"/>
      <c r="E2" s="33"/>
      <c r="F2" s="34"/>
      <c r="G2" s="63"/>
    </row>
    <row r="3" spans="1:7" ht="49.5" customHeight="1" thickBot="1" x14ac:dyDescent="0.3">
      <c r="A3" s="21">
        <v>1</v>
      </c>
      <c r="B3" s="5" t="s">
        <v>5</v>
      </c>
      <c r="C3" s="44" t="s">
        <v>6</v>
      </c>
      <c r="D3" s="5" t="s">
        <v>7</v>
      </c>
      <c r="E3" s="39">
        <v>76</v>
      </c>
      <c r="F3" s="1"/>
      <c r="G3" s="64">
        <f>SUM(E3:E11)/9</f>
        <v>77.777777777777771</v>
      </c>
    </row>
    <row r="4" spans="1:7" ht="49.5" customHeight="1" thickBot="1" x14ac:dyDescent="0.3">
      <c r="A4" s="21">
        <v>2</v>
      </c>
      <c r="B4" s="5" t="s">
        <v>8</v>
      </c>
      <c r="C4" s="5" t="s">
        <v>6</v>
      </c>
      <c r="D4" s="5" t="s">
        <v>9</v>
      </c>
      <c r="E4" s="39">
        <v>79</v>
      </c>
      <c r="F4" s="1"/>
      <c r="G4" s="56"/>
    </row>
    <row r="5" spans="1:7" ht="49.5" customHeight="1" thickBot="1" x14ac:dyDescent="0.3">
      <c r="A5" s="21">
        <v>3</v>
      </c>
      <c r="B5" s="5" t="s">
        <v>10</v>
      </c>
      <c r="C5" s="5" t="s">
        <v>6</v>
      </c>
      <c r="D5" s="5" t="s">
        <v>9</v>
      </c>
      <c r="E5" s="39">
        <v>78</v>
      </c>
      <c r="F5" s="1"/>
      <c r="G5" s="56"/>
    </row>
    <row r="6" spans="1:7" ht="49.5" customHeight="1" thickBot="1" x14ac:dyDescent="0.3">
      <c r="A6" s="21">
        <v>4</v>
      </c>
      <c r="B6" s="5" t="s">
        <v>11</v>
      </c>
      <c r="C6" s="5" t="s">
        <v>6</v>
      </c>
      <c r="D6" s="5" t="s">
        <v>7</v>
      </c>
      <c r="E6" s="39">
        <v>78</v>
      </c>
      <c r="F6" s="1"/>
      <c r="G6" s="56"/>
    </row>
    <row r="7" spans="1:7" ht="49.5" customHeight="1" thickBot="1" x14ac:dyDescent="0.3">
      <c r="A7" s="21">
        <v>5</v>
      </c>
      <c r="B7" s="5" t="s">
        <v>12</v>
      </c>
      <c r="C7" s="5" t="s">
        <v>6</v>
      </c>
      <c r="D7" s="5" t="s">
        <v>13</v>
      </c>
      <c r="E7" s="39">
        <v>78</v>
      </c>
      <c r="F7" s="1"/>
      <c r="G7" s="56"/>
    </row>
    <row r="8" spans="1:7" ht="49.5" customHeight="1" thickBot="1" x14ac:dyDescent="0.3">
      <c r="A8" s="21">
        <v>6</v>
      </c>
      <c r="B8" s="5" t="s">
        <v>14</v>
      </c>
      <c r="C8" s="5" t="s">
        <v>6</v>
      </c>
      <c r="D8" s="5" t="s">
        <v>13</v>
      </c>
      <c r="E8" s="39">
        <v>78</v>
      </c>
      <c r="F8" s="1"/>
      <c r="G8" s="56"/>
    </row>
    <row r="9" spans="1:7" ht="49.5" customHeight="1" thickBot="1" x14ac:dyDescent="0.3">
      <c r="A9" s="21">
        <v>7</v>
      </c>
      <c r="B9" s="5" t="s">
        <v>15</v>
      </c>
      <c r="C9" s="5" t="s">
        <v>6</v>
      </c>
      <c r="D9" s="5" t="s">
        <v>16</v>
      </c>
      <c r="E9" s="39">
        <v>80</v>
      </c>
      <c r="F9" s="1"/>
      <c r="G9" s="56"/>
    </row>
    <row r="10" spans="1:7" ht="49.5" customHeight="1" thickBot="1" x14ac:dyDescent="0.3">
      <c r="A10" s="21">
        <v>8</v>
      </c>
      <c r="B10" s="5" t="s">
        <v>17</v>
      </c>
      <c r="C10" s="5" t="s">
        <v>6</v>
      </c>
      <c r="D10" s="5" t="s">
        <v>18</v>
      </c>
      <c r="E10" s="39">
        <v>81</v>
      </c>
      <c r="F10" s="1"/>
      <c r="G10" s="56"/>
    </row>
    <row r="11" spans="1:7" ht="49.5" customHeight="1" thickBot="1" x14ac:dyDescent="0.3">
      <c r="A11" s="21">
        <v>9</v>
      </c>
      <c r="B11" s="5" t="s">
        <v>19</v>
      </c>
      <c r="C11" s="5" t="s">
        <v>6</v>
      </c>
      <c r="D11" s="5" t="s">
        <v>13</v>
      </c>
      <c r="E11" s="39">
        <v>72</v>
      </c>
      <c r="F11" s="1"/>
      <c r="G11" s="56"/>
    </row>
    <row r="12" spans="1:7" ht="49.5" customHeight="1" thickBot="1" x14ac:dyDescent="0.3">
      <c r="A12" s="21">
        <v>10</v>
      </c>
      <c r="B12" s="5" t="s">
        <v>20</v>
      </c>
      <c r="C12" s="44" t="s">
        <v>21</v>
      </c>
      <c r="D12" s="5" t="s">
        <v>22</v>
      </c>
      <c r="E12" s="39">
        <v>82</v>
      </c>
      <c r="F12" s="1"/>
      <c r="G12" s="64">
        <f>SUM(E12:E20)/9</f>
        <v>78.333333333333329</v>
      </c>
    </row>
    <row r="13" spans="1:7" ht="49.5" customHeight="1" thickBot="1" x14ac:dyDescent="0.3">
      <c r="A13" s="21">
        <v>11</v>
      </c>
      <c r="B13" s="5" t="s">
        <v>23</v>
      </c>
      <c r="C13" s="5" t="s">
        <v>21</v>
      </c>
      <c r="D13" s="5" t="s">
        <v>22</v>
      </c>
      <c r="E13" s="39">
        <v>85</v>
      </c>
      <c r="F13" s="1"/>
      <c r="G13" s="56"/>
    </row>
    <row r="14" spans="1:7" ht="49.5" customHeight="1" thickBot="1" x14ac:dyDescent="0.3">
      <c r="A14" s="21">
        <v>12</v>
      </c>
      <c r="B14" s="5" t="s">
        <v>24</v>
      </c>
      <c r="C14" s="5" t="s">
        <v>21</v>
      </c>
      <c r="D14" s="5" t="s">
        <v>22</v>
      </c>
      <c r="E14" s="39">
        <v>71</v>
      </c>
      <c r="F14" s="1"/>
      <c r="G14" s="56"/>
    </row>
    <row r="15" spans="1:7" ht="49.5" customHeight="1" thickBot="1" x14ac:dyDescent="0.3">
      <c r="A15" s="21">
        <v>13</v>
      </c>
      <c r="B15" s="5" t="s">
        <v>25</v>
      </c>
      <c r="C15" s="5" t="s">
        <v>21</v>
      </c>
      <c r="D15" s="5" t="s">
        <v>22</v>
      </c>
      <c r="E15" s="39">
        <v>81</v>
      </c>
      <c r="F15" s="1"/>
      <c r="G15" s="56"/>
    </row>
    <row r="16" spans="1:7" ht="49.5" customHeight="1" thickBot="1" x14ac:dyDescent="0.3">
      <c r="A16" s="21">
        <v>14</v>
      </c>
      <c r="B16" s="5" t="s">
        <v>26</v>
      </c>
      <c r="C16" s="5" t="s">
        <v>21</v>
      </c>
      <c r="D16" s="5" t="s">
        <v>22</v>
      </c>
      <c r="E16" s="39">
        <v>73</v>
      </c>
      <c r="F16" s="1"/>
      <c r="G16" s="56"/>
    </row>
    <row r="17" spans="1:7" ht="49.5" customHeight="1" thickBot="1" x14ac:dyDescent="0.3">
      <c r="A17" s="21">
        <v>15</v>
      </c>
      <c r="B17" s="5" t="s">
        <v>27</v>
      </c>
      <c r="C17" s="5" t="s">
        <v>21</v>
      </c>
      <c r="D17" s="5" t="s">
        <v>22</v>
      </c>
      <c r="E17" s="39">
        <v>74</v>
      </c>
      <c r="F17" s="1"/>
      <c r="G17" s="56"/>
    </row>
    <row r="18" spans="1:7" ht="49.5" customHeight="1" thickBot="1" x14ac:dyDescent="0.3">
      <c r="A18" s="21">
        <v>16</v>
      </c>
      <c r="B18" s="5" t="s">
        <v>28</v>
      </c>
      <c r="C18" s="5" t="s">
        <v>21</v>
      </c>
      <c r="D18" s="5" t="s">
        <v>22</v>
      </c>
      <c r="E18" s="39">
        <v>77</v>
      </c>
      <c r="F18" s="1"/>
      <c r="G18" s="56"/>
    </row>
    <row r="19" spans="1:7" ht="49.5" customHeight="1" thickBot="1" x14ac:dyDescent="0.3">
      <c r="A19" s="21">
        <v>17</v>
      </c>
      <c r="B19" s="5" t="s">
        <v>29</v>
      </c>
      <c r="C19" s="5" t="s">
        <v>21</v>
      </c>
      <c r="D19" s="5" t="s">
        <v>22</v>
      </c>
      <c r="E19" s="39">
        <v>82</v>
      </c>
      <c r="F19" s="1"/>
      <c r="G19" s="56"/>
    </row>
    <row r="20" spans="1:7" ht="49.5" customHeight="1" thickBot="1" x14ac:dyDescent="0.3">
      <c r="A20" s="21">
        <v>18</v>
      </c>
      <c r="B20" s="5" t="s">
        <v>30</v>
      </c>
      <c r="C20" s="5" t="s">
        <v>21</v>
      </c>
      <c r="D20" s="5" t="s">
        <v>22</v>
      </c>
      <c r="E20" s="39">
        <v>80</v>
      </c>
      <c r="F20" s="1"/>
      <c r="G20" s="56"/>
    </row>
    <row r="21" spans="1:7" ht="49.5" customHeight="1" thickBot="1" x14ac:dyDescent="0.3">
      <c r="A21" s="21">
        <v>19</v>
      </c>
      <c r="B21" s="5" t="s">
        <v>31</v>
      </c>
      <c r="C21" s="45" t="s">
        <v>32</v>
      </c>
      <c r="D21" s="5" t="s">
        <v>33</v>
      </c>
      <c r="E21" s="39">
        <v>60</v>
      </c>
      <c r="F21" s="1"/>
      <c r="G21" s="64">
        <f>SUM(E21:E23)/3</f>
        <v>68.333333333333329</v>
      </c>
    </row>
    <row r="22" spans="1:7" ht="49.5" customHeight="1" thickBot="1" x14ac:dyDescent="0.3">
      <c r="A22" s="21">
        <v>20</v>
      </c>
      <c r="B22" s="5" t="s">
        <v>34</v>
      </c>
      <c r="C22" s="3" t="s">
        <v>32</v>
      </c>
      <c r="D22" s="5" t="s">
        <v>33</v>
      </c>
      <c r="E22" s="39">
        <v>68</v>
      </c>
      <c r="F22" s="1"/>
      <c r="G22" s="56"/>
    </row>
    <row r="23" spans="1:7" ht="49.5" customHeight="1" thickBot="1" x14ac:dyDescent="0.3">
      <c r="A23" s="21">
        <v>21</v>
      </c>
      <c r="B23" s="5" t="s">
        <v>35</v>
      </c>
      <c r="C23" s="3" t="s">
        <v>32</v>
      </c>
      <c r="D23" s="5" t="s">
        <v>33</v>
      </c>
      <c r="E23" s="39">
        <v>77</v>
      </c>
      <c r="F23" s="1"/>
      <c r="G23" s="56"/>
    </row>
    <row r="24" spans="1:7" ht="49.5" customHeight="1" thickBot="1" x14ac:dyDescent="0.3">
      <c r="A24" s="21">
        <v>22</v>
      </c>
      <c r="B24" s="5" t="s">
        <v>36</v>
      </c>
      <c r="C24" s="45" t="s">
        <v>37</v>
      </c>
      <c r="D24" s="5" t="s">
        <v>38</v>
      </c>
      <c r="E24" s="39">
        <v>86</v>
      </c>
      <c r="F24" s="1"/>
      <c r="G24" s="62">
        <f>SUM(E24:E33)/10</f>
        <v>72.599999999999994</v>
      </c>
    </row>
    <row r="25" spans="1:7" ht="49.5" customHeight="1" thickBot="1" x14ac:dyDescent="0.3">
      <c r="A25" s="21">
        <v>23</v>
      </c>
      <c r="B25" s="5" t="s">
        <v>39</v>
      </c>
      <c r="C25" s="3" t="s">
        <v>40</v>
      </c>
      <c r="D25" s="5" t="s">
        <v>38</v>
      </c>
      <c r="E25" s="39">
        <v>87</v>
      </c>
      <c r="F25" s="1"/>
      <c r="G25" s="56"/>
    </row>
    <row r="26" spans="1:7" ht="49.5" customHeight="1" thickBot="1" x14ac:dyDescent="0.3">
      <c r="A26" s="21">
        <v>24</v>
      </c>
      <c r="B26" s="5" t="s">
        <v>41</v>
      </c>
      <c r="C26" s="3" t="s">
        <v>40</v>
      </c>
      <c r="D26" s="5" t="s">
        <v>38</v>
      </c>
      <c r="E26" s="39">
        <v>87</v>
      </c>
      <c r="F26" s="1"/>
      <c r="G26" s="56"/>
    </row>
    <row r="27" spans="1:7" ht="49.5" customHeight="1" thickBot="1" x14ac:dyDescent="0.3">
      <c r="A27" s="21">
        <v>25</v>
      </c>
      <c r="B27" s="5" t="s">
        <v>42</v>
      </c>
      <c r="C27" s="3" t="s">
        <v>40</v>
      </c>
      <c r="D27" s="5" t="s">
        <v>38</v>
      </c>
      <c r="E27" s="39">
        <v>80</v>
      </c>
      <c r="F27" s="1"/>
      <c r="G27" s="56"/>
    </row>
    <row r="28" spans="1:7" ht="49.5" customHeight="1" thickBot="1" x14ac:dyDescent="0.3">
      <c r="A28" s="21">
        <v>26</v>
      </c>
      <c r="B28" s="5" t="s">
        <v>43</v>
      </c>
      <c r="C28" s="3" t="s">
        <v>40</v>
      </c>
      <c r="D28" s="5" t="s">
        <v>38</v>
      </c>
      <c r="E28" s="39">
        <v>87</v>
      </c>
      <c r="F28" s="1"/>
      <c r="G28" s="56"/>
    </row>
    <row r="29" spans="1:7" ht="49.5" customHeight="1" thickBot="1" x14ac:dyDescent="0.3">
      <c r="A29" s="21">
        <v>27</v>
      </c>
      <c r="B29" s="5" t="s">
        <v>44</v>
      </c>
      <c r="C29" s="3" t="s">
        <v>40</v>
      </c>
      <c r="D29" s="5" t="s">
        <v>45</v>
      </c>
      <c r="E29" s="39">
        <v>80</v>
      </c>
      <c r="F29" s="1"/>
      <c r="G29" s="56"/>
    </row>
    <row r="30" spans="1:7" ht="49.5" customHeight="1" thickBot="1" x14ac:dyDescent="0.3">
      <c r="A30" s="21">
        <v>28</v>
      </c>
      <c r="B30" s="5" t="s">
        <v>46</v>
      </c>
      <c r="C30" s="3" t="s">
        <v>40</v>
      </c>
      <c r="D30" s="5" t="s">
        <v>47</v>
      </c>
      <c r="E30" s="39">
        <v>0</v>
      </c>
      <c r="F30" s="1"/>
      <c r="G30" s="56"/>
    </row>
    <row r="31" spans="1:7" ht="49.5" customHeight="1" thickBot="1" x14ac:dyDescent="0.3">
      <c r="A31" s="21">
        <v>29</v>
      </c>
      <c r="B31" s="5" t="s">
        <v>48</v>
      </c>
      <c r="C31" s="3" t="s">
        <v>40</v>
      </c>
      <c r="D31" s="5" t="s">
        <v>49</v>
      </c>
      <c r="E31" s="39">
        <v>81</v>
      </c>
      <c r="F31" s="1"/>
      <c r="G31" s="56"/>
    </row>
    <row r="32" spans="1:7" ht="49.5" customHeight="1" thickBot="1" x14ac:dyDescent="0.3">
      <c r="A32" s="21">
        <v>30</v>
      </c>
      <c r="B32" s="5" t="s">
        <v>50</v>
      </c>
      <c r="C32" s="3" t="s">
        <v>40</v>
      </c>
      <c r="D32" s="5" t="s">
        <v>51</v>
      </c>
      <c r="E32" s="39">
        <v>80</v>
      </c>
      <c r="F32" s="1"/>
      <c r="G32" s="56"/>
    </row>
    <row r="33" spans="1:7" ht="49.5" customHeight="1" thickBot="1" x14ac:dyDescent="0.3">
      <c r="A33" s="21">
        <v>31</v>
      </c>
      <c r="B33" s="5" t="s">
        <v>52</v>
      </c>
      <c r="C33" s="3" t="s">
        <v>40</v>
      </c>
      <c r="D33" s="5" t="s">
        <v>53</v>
      </c>
      <c r="E33" s="39">
        <v>58</v>
      </c>
      <c r="F33" s="1"/>
      <c r="G33" s="56"/>
    </row>
    <row r="34" spans="1:7" ht="49.5" customHeight="1" thickBot="1" x14ac:dyDescent="0.3">
      <c r="A34" s="21">
        <v>32</v>
      </c>
      <c r="B34" s="5" t="s">
        <v>54</v>
      </c>
      <c r="C34" s="44" t="s">
        <v>55</v>
      </c>
      <c r="D34" s="5" t="s">
        <v>56</v>
      </c>
      <c r="E34" s="39">
        <v>49</v>
      </c>
      <c r="F34" s="1"/>
      <c r="G34" s="62">
        <f>SUM(E34:E38)/5</f>
        <v>59</v>
      </c>
    </row>
    <row r="35" spans="1:7" ht="49.5" customHeight="1" thickBot="1" x14ac:dyDescent="0.3">
      <c r="A35" s="21">
        <v>33</v>
      </c>
      <c r="B35" s="5" t="s">
        <v>57</v>
      </c>
      <c r="C35" s="5" t="s">
        <v>55</v>
      </c>
      <c r="D35" s="5" t="s">
        <v>58</v>
      </c>
      <c r="E35" s="39">
        <v>55</v>
      </c>
      <c r="F35" s="1"/>
      <c r="G35" s="56"/>
    </row>
    <row r="36" spans="1:7" ht="49.5" customHeight="1" thickBot="1" x14ac:dyDescent="0.3">
      <c r="A36" s="21">
        <v>34</v>
      </c>
      <c r="B36" s="5" t="s">
        <v>59</v>
      </c>
      <c r="C36" s="5" t="s">
        <v>55</v>
      </c>
      <c r="D36" s="5" t="s">
        <v>60</v>
      </c>
      <c r="E36" s="39">
        <v>59</v>
      </c>
      <c r="F36" s="1"/>
      <c r="G36" s="56"/>
    </row>
    <row r="37" spans="1:7" ht="49.5" customHeight="1" thickBot="1" x14ac:dyDescent="0.3">
      <c r="A37" s="21">
        <v>35</v>
      </c>
      <c r="B37" s="5" t="s">
        <v>61</v>
      </c>
      <c r="C37" s="5" t="s">
        <v>55</v>
      </c>
      <c r="D37" s="5" t="s">
        <v>58</v>
      </c>
      <c r="E37" s="39">
        <v>55</v>
      </c>
      <c r="F37" s="1"/>
      <c r="G37" s="56"/>
    </row>
    <row r="38" spans="1:7" ht="49.5" customHeight="1" thickBot="1" x14ac:dyDescent="0.3">
      <c r="A38" s="21">
        <v>36</v>
      </c>
      <c r="B38" s="5" t="s">
        <v>62</v>
      </c>
      <c r="C38" s="5" t="s">
        <v>55</v>
      </c>
      <c r="D38" s="5" t="s">
        <v>63</v>
      </c>
      <c r="E38" s="39">
        <v>77</v>
      </c>
      <c r="F38" s="1"/>
      <c r="G38" s="56"/>
    </row>
    <row r="39" spans="1:7" ht="49.5" customHeight="1" thickBot="1" x14ac:dyDescent="0.3">
      <c r="A39" s="20">
        <v>37</v>
      </c>
      <c r="B39" s="17" t="s">
        <v>64</v>
      </c>
      <c r="C39" s="46" t="s">
        <v>512</v>
      </c>
      <c r="D39" s="17" t="s">
        <v>65</v>
      </c>
      <c r="E39" s="40">
        <v>67</v>
      </c>
      <c r="F39" s="2"/>
      <c r="G39" s="64">
        <f>SUM(E39:E42)/4</f>
        <v>69.75</v>
      </c>
    </row>
    <row r="40" spans="1:7" ht="49.5" customHeight="1" thickBot="1" x14ac:dyDescent="0.3">
      <c r="A40" s="20">
        <v>38</v>
      </c>
      <c r="B40" s="17" t="s">
        <v>66</v>
      </c>
      <c r="C40" s="6" t="s">
        <v>512</v>
      </c>
      <c r="D40" s="17" t="s">
        <v>65</v>
      </c>
      <c r="E40" s="40">
        <v>72</v>
      </c>
      <c r="F40" s="2"/>
      <c r="G40" s="56"/>
    </row>
    <row r="41" spans="1:7" ht="49.5" customHeight="1" thickBot="1" x14ac:dyDescent="0.3">
      <c r="A41" s="20">
        <v>39</v>
      </c>
      <c r="B41" s="17" t="s">
        <v>67</v>
      </c>
      <c r="C41" s="22" t="s">
        <v>512</v>
      </c>
      <c r="D41" s="17" t="s">
        <v>65</v>
      </c>
      <c r="E41" s="40">
        <v>69</v>
      </c>
      <c r="F41" s="2"/>
      <c r="G41" s="56"/>
    </row>
    <row r="42" spans="1:7" ht="49.5" customHeight="1" thickBot="1" x14ac:dyDescent="0.3">
      <c r="A42" s="23">
        <v>40</v>
      </c>
      <c r="B42" s="18" t="s">
        <v>68</v>
      </c>
      <c r="C42" s="22" t="s">
        <v>512</v>
      </c>
      <c r="D42" s="18" t="s">
        <v>65</v>
      </c>
      <c r="E42" s="36">
        <v>71</v>
      </c>
      <c r="F42" s="24"/>
      <c r="G42" s="56"/>
    </row>
    <row r="43" spans="1:7" ht="49.5" customHeight="1" thickBot="1" x14ac:dyDescent="0.3">
      <c r="A43" s="21">
        <v>41</v>
      </c>
      <c r="B43" s="5" t="s">
        <v>69</v>
      </c>
      <c r="C43" s="47" t="s">
        <v>70</v>
      </c>
      <c r="D43" s="5" t="s">
        <v>71</v>
      </c>
      <c r="E43" s="39">
        <v>74</v>
      </c>
      <c r="F43" s="1"/>
      <c r="G43" s="64">
        <f>SUM(E43:E59)/17</f>
        <v>67.941176470588232</v>
      </c>
    </row>
    <row r="44" spans="1:7" ht="49.5" customHeight="1" thickBot="1" x14ac:dyDescent="0.3">
      <c r="A44" s="21">
        <v>42</v>
      </c>
      <c r="B44" s="5" t="s">
        <v>72</v>
      </c>
      <c r="C44" s="5" t="s">
        <v>70</v>
      </c>
      <c r="D44" s="5" t="s">
        <v>71</v>
      </c>
      <c r="E44" s="39">
        <v>71</v>
      </c>
      <c r="F44" s="1"/>
      <c r="G44" s="56"/>
    </row>
    <row r="45" spans="1:7" ht="49.5" customHeight="1" thickBot="1" x14ac:dyDescent="0.3">
      <c r="A45" s="21">
        <v>43</v>
      </c>
      <c r="B45" s="5" t="s">
        <v>73</v>
      </c>
      <c r="C45" s="5" t="s">
        <v>70</v>
      </c>
      <c r="D45" s="5" t="s">
        <v>71</v>
      </c>
      <c r="E45" s="39">
        <v>59</v>
      </c>
      <c r="F45" s="1"/>
      <c r="G45" s="56"/>
    </row>
    <row r="46" spans="1:7" ht="49.5" customHeight="1" thickBot="1" x14ac:dyDescent="0.3">
      <c r="A46" s="21">
        <v>44</v>
      </c>
      <c r="B46" s="5" t="s">
        <v>74</v>
      </c>
      <c r="C46" s="5" t="s">
        <v>70</v>
      </c>
      <c r="D46" s="5" t="s">
        <v>71</v>
      </c>
      <c r="E46" s="39">
        <v>70</v>
      </c>
      <c r="F46" s="1"/>
      <c r="G46" s="56"/>
    </row>
    <row r="47" spans="1:7" ht="49.5" customHeight="1" thickBot="1" x14ac:dyDescent="0.3">
      <c r="A47" s="21">
        <v>45</v>
      </c>
      <c r="B47" s="5" t="s">
        <v>75</v>
      </c>
      <c r="C47" s="5" t="s">
        <v>70</v>
      </c>
      <c r="D47" s="5" t="s">
        <v>71</v>
      </c>
      <c r="E47" s="39">
        <v>69</v>
      </c>
      <c r="F47" s="1"/>
      <c r="G47" s="56"/>
    </row>
    <row r="48" spans="1:7" ht="49.5" customHeight="1" thickBot="1" x14ac:dyDescent="0.3">
      <c r="A48" s="21">
        <v>46</v>
      </c>
      <c r="B48" s="5" t="s">
        <v>76</v>
      </c>
      <c r="C48" s="5" t="s">
        <v>70</v>
      </c>
      <c r="D48" s="5" t="s">
        <v>71</v>
      </c>
      <c r="E48" s="39">
        <v>57</v>
      </c>
      <c r="F48" s="1"/>
      <c r="G48" s="56"/>
    </row>
    <row r="49" spans="1:7" ht="49.5" customHeight="1" thickBot="1" x14ac:dyDescent="0.3">
      <c r="A49" s="21">
        <v>47</v>
      </c>
      <c r="B49" s="5" t="s">
        <v>77</v>
      </c>
      <c r="C49" s="5" t="s">
        <v>70</v>
      </c>
      <c r="D49" s="5" t="s">
        <v>71</v>
      </c>
      <c r="E49" s="39">
        <v>65</v>
      </c>
      <c r="F49" s="1"/>
      <c r="G49" s="56"/>
    </row>
    <row r="50" spans="1:7" ht="49.5" customHeight="1" thickBot="1" x14ac:dyDescent="0.3">
      <c r="A50" s="21">
        <v>48</v>
      </c>
      <c r="B50" s="5" t="s">
        <v>78</v>
      </c>
      <c r="C50" s="5" t="s">
        <v>70</v>
      </c>
      <c r="D50" s="5" t="s">
        <v>71</v>
      </c>
      <c r="E50" s="39">
        <v>67</v>
      </c>
      <c r="F50" s="1"/>
      <c r="G50" s="56"/>
    </row>
    <row r="51" spans="1:7" ht="49.5" customHeight="1" thickBot="1" x14ac:dyDescent="0.3">
      <c r="A51" s="21">
        <v>49</v>
      </c>
      <c r="B51" s="5" t="s">
        <v>79</v>
      </c>
      <c r="C51" s="5" t="s">
        <v>70</v>
      </c>
      <c r="D51" s="5" t="s">
        <v>71</v>
      </c>
      <c r="E51" s="39">
        <v>71</v>
      </c>
      <c r="F51" s="1"/>
      <c r="G51" s="56"/>
    </row>
    <row r="52" spans="1:7" ht="49.5" customHeight="1" thickBot="1" x14ac:dyDescent="0.3">
      <c r="A52" s="21">
        <v>50</v>
      </c>
      <c r="B52" s="5" t="s">
        <v>80</v>
      </c>
      <c r="C52" s="5" t="s">
        <v>70</v>
      </c>
      <c r="D52" s="5" t="s">
        <v>71</v>
      </c>
      <c r="E52" s="39">
        <v>65</v>
      </c>
      <c r="F52" s="1"/>
      <c r="G52" s="56"/>
    </row>
    <row r="53" spans="1:7" ht="49.5" customHeight="1" thickBot="1" x14ac:dyDescent="0.3">
      <c r="A53" s="21">
        <v>51</v>
      </c>
      <c r="B53" s="5" t="s">
        <v>81</v>
      </c>
      <c r="C53" s="5" t="s">
        <v>70</v>
      </c>
      <c r="D53" s="5" t="s">
        <v>71</v>
      </c>
      <c r="E53" s="39">
        <v>66</v>
      </c>
      <c r="F53" s="1"/>
      <c r="G53" s="56"/>
    </row>
    <row r="54" spans="1:7" ht="49.5" customHeight="1" thickBot="1" x14ac:dyDescent="0.3">
      <c r="A54" s="21">
        <v>52</v>
      </c>
      <c r="B54" s="5" t="s">
        <v>82</v>
      </c>
      <c r="C54" s="5" t="s">
        <v>70</v>
      </c>
      <c r="D54" s="5" t="s">
        <v>71</v>
      </c>
      <c r="E54" s="39">
        <v>68</v>
      </c>
      <c r="F54" s="1"/>
      <c r="G54" s="56"/>
    </row>
    <row r="55" spans="1:7" ht="49.5" customHeight="1" thickBot="1" x14ac:dyDescent="0.3">
      <c r="A55" s="21">
        <v>53</v>
      </c>
      <c r="B55" s="5" t="s">
        <v>83</v>
      </c>
      <c r="C55" s="5" t="s">
        <v>70</v>
      </c>
      <c r="D55" s="5" t="s">
        <v>71</v>
      </c>
      <c r="E55" s="39">
        <v>77</v>
      </c>
      <c r="F55" s="1"/>
      <c r="G55" s="56"/>
    </row>
    <row r="56" spans="1:7" ht="49.5" customHeight="1" thickBot="1" x14ac:dyDescent="0.3">
      <c r="A56" s="21">
        <v>54</v>
      </c>
      <c r="B56" s="5" t="s">
        <v>84</v>
      </c>
      <c r="C56" s="5" t="s">
        <v>70</v>
      </c>
      <c r="D56" s="5" t="s">
        <v>71</v>
      </c>
      <c r="E56" s="39">
        <v>66</v>
      </c>
      <c r="F56" s="1"/>
      <c r="G56" s="56"/>
    </row>
    <row r="57" spans="1:7" ht="49.5" customHeight="1" thickBot="1" x14ac:dyDescent="0.3">
      <c r="A57" s="21">
        <v>55</v>
      </c>
      <c r="B57" s="5" t="s">
        <v>85</v>
      </c>
      <c r="C57" s="5" t="s">
        <v>70</v>
      </c>
      <c r="D57" s="5" t="s">
        <v>71</v>
      </c>
      <c r="E57" s="39">
        <v>59</v>
      </c>
      <c r="F57" s="1"/>
      <c r="G57" s="56"/>
    </row>
    <row r="58" spans="1:7" ht="49.5" customHeight="1" thickBot="1" x14ac:dyDescent="0.3">
      <c r="A58" s="21">
        <v>56</v>
      </c>
      <c r="B58" s="5" t="s">
        <v>86</v>
      </c>
      <c r="C58" s="5" t="s">
        <v>70</v>
      </c>
      <c r="D58" s="5" t="s">
        <v>71</v>
      </c>
      <c r="E58" s="39">
        <v>74</v>
      </c>
      <c r="F58" s="1"/>
      <c r="G58" s="56"/>
    </row>
    <row r="59" spans="1:7" ht="49.5" customHeight="1" thickBot="1" x14ac:dyDescent="0.3">
      <c r="A59" s="21">
        <v>57</v>
      </c>
      <c r="B59" s="5" t="s">
        <v>87</v>
      </c>
      <c r="C59" s="5" t="s">
        <v>70</v>
      </c>
      <c r="D59" s="5" t="s">
        <v>71</v>
      </c>
      <c r="E59" s="39">
        <v>77</v>
      </c>
      <c r="F59" s="1"/>
      <c r="G59" s="56"/>
    </row>
    <row r="60" spans="1:7" ht="49.5" customHeight="1" thickBot="1" x14ac:dyDescent="0.3">
      <c r="A60" s="21">
        <v>58</v>
      </c>
      <c r="B60" s="5" t="s">
        <v>88</v>
      </c>
      <c r="C60" s="45" t="s">
        <v>89</v>
      </c>
      <c r="D60" s="5" t="s">
        <v>90</v>
      </c>
      <c r="E60" s="39">
        <v>54</v>
      </c>
      <c r="F60" s="1"/>
      <c r="G60" s="62">
        <f>SUM(E60:E61)/2</f>
        <v>57</v>
      </c>
    </row>
    <row r="61" spans="1:7" ht="49.5" customHeight="1" thickBot="1" x14ac:dyDescent="0.3">
      <c r="A61" s="21">
        <v>59</v>
      </c>
      <c r="B61" s="5" t="s">
        <v>91</v>
      </c>
      <c r="C61" s="3" t="s">
        <v>89</v>
      </c>
      <c r="D61" s="5" t="s">
        <v>92</v>
      </c>
      <c r="E61" s="39">
        <v>60</v>
      </c>
      <c r="F61" s="1"/>
      <c r="G61" s="56"/>
    </row>
    <row r="62" spans="1:7" ht="49.5" customHeight="1" thickBot="1" x14ac:dyDescent="0.3">
      <c r="A62" s="21">
        <v>60</v>
      </c>
      <c r="B62" s="5" t="s">
        <v>93</v>
      </c>
      <c r="C62" s="44" t="s">
        <v>94</v>
      </c>
      <c r="D62" s="5" t="s">
        <v>95</v>
      </c>
      <c r="E62" s="39">
        <v>86</v>
      </c>
      <c r="F62" s="1"/>
      <c r="G62" s="62">
        <v>86</v>
      </c>
    </row>
    <row r="63" spans="1:7" ht="52.5" customHeight="1" thickBot="1" x14ac:dyDescent="0.3">
      <c r="A63" s="21">
        <v>61</v>
      </c>
      <c r="B63" s="5" t="s">
        <v>96</v>
      </c>
      <c r="C63" s="44" t="s">
        <v>97</v>
      </c>
      <c r="D63" s="5" t="s">
        <v>98</v>
      </c>
      <c r="E63" s="39">
        <v>75</v>
      </c>
      <c r="F63" s="1"/>
      <c r="G63" s="62">
        <f>SUM(E63:E64)/2</f>
        <v>72</v>
      </c>
    </row>
    <row r="64" spans="1:7" ht="47.25" customHeight="1" thickBot="1" x14ac:dyDescent="0.3">
      <c r="A64" s="21">
        <v>62</v>
      </c>
      <c r="B64" s="5" t="s">
        <v>99</v>
      </c>
      <c r="C64" s="5" t="s">
        <v>97</v>
      </c>
      <c r="D64" s="5" t="s">
        <v>100</v>
      </c>
      <c r="E64" s="39">
        <v>69</v>
      </c>
      <c r="F64" s="1"/>
      <c r="G64" s="56"/>
    </row>
    <row r="65" spans="1:7" ht="50.25" customHeight="1" thickBot="1" x14ac:dyDescent="0.3">
      <c r="A65" s="21">
        <v>63</v>
      </c>
      <c r="B65" s="5" t="s">
        <v>101</v>
      </c>
      <c r="C65" s="44" t="s">
        <v>102</v>
      </c>
      <c r="D65" s="5" t="s">
        <v>103</v>
      </c>
      <c r="E65" s="39">
        <v>66</v>
      </c>
      <c r="F65" s="1"/>
      <c r="G65" s="62">
        <f>SUM(E65:E66)/2</f>
        <v>68.5</v>
      </c>
    </row>
    <row r="66" spans="1:7" ht="49.5" customHeight="1" thickBot="1" x14ac:dyDescent="0.3">
      <c r="A66" s="21">
        <v>64</v>
      </c>
      <c r="B66" s="5" t="s">
        <v>104</v>
      </c>
      <c r="C66" s="5" t="s">
        <v>102</v>
      </c>
      <c r="D66" s="5" t="s">
        <v>103</v>
      </c>
      <c r="E66" s="39">
        <v>71</v>
      </c>
      <c r="F66" s="1"/>
      <c r="G66" s="56"/>
    </row>
    <row r="67" spans="1:7" ht="60.75" customHeight="1" thickBot="1" x14ac:dyDescent="0.3">
      <c r="A67" s="21">
        <v>65</v>
      </c>
      <c r="B67" s="5" t="s">
        <v>105</v>
      </c>
      <c r="C67" s="45" t="s">
        <v>106</v>
      </c>
      <c r="D67" s="5" t="s">
        <v>107</v>
      </c>
      <c r="E67" s="39">
        <v>74</v>
      </c>
      <c r="F67" s="1"/>
      <c r="G67" s="62">
        <f>SUM(E67:E76)/10</f>
        <v>60.1</v>
      </c>
    </row>
    <row r="68" spans="1:7" ht="51.75" customHeight="1" thickBot="1" x14ac:dyDescent="0.3">
      <c r="A68" s="21">
        <v>66</v>
      </c>
      <c r="B68" s="5" t="s">
        <v>108</v>
      </c>
      <c r="C68" s="3" t="s">
        <v>109</v>
      </c>
      <c r="D68" s="5" t="s">
        <v>107</v>
      </c>
      <c r="E68" s="39">
        <v>60</v>
      </c>
      <c r="F68" s="1"/>
      <c r="G68" s="56"/>
    </row>
    <row r="69" spans="1:7" ht="42" customHeight="1" thickBot="1" x14ac:dyDescent="0.3">
      <c r="A69" s="21">
        <v>67</v>
      </c>
      <c r="B69" s="5" t="s">
        <v>110</v>
      </c>
      <c r="C69" s="3" t="s">
        <v>109</v>
      </c>
      <c r="D69" s="5" t="s">
        <v>107</v>
      </c>
      <c r="E69" s="39">
        <v>60</v>
      </c>
      <c r="F69" s="1"/>
      <c r="G69" s="56"/>
    </row>
    <row r="70" spans="1:7" ht="60.75" customHeight="1" thickBot="1" x14ac:dyDescent="0.3">
      <c r="A70" s="21">
        <v>68</v>
      </c>
      <c r="B70" s="5" t="s">
        <v>111</v>
      </c>
      <c r="C70" s="3" t="s">
        <v>109</v>
      </c>
      <c r="D70" s="5" t="s">
        <v>107</v>
      </c>
      <c r="E70" s="39">
        <v>68</v>
      </c>
      <c r="F70" s="1"/>
      <c r="G70" s="56"/>
    </row>
    <row r="71" spans="1:7" ht="64.5" customHeight="1" thickBot="1" x14ac:dyDescent="0.3">
      <c r="A71" s="21">
        <v>69</v>
      </c>
      <c r="B71" s="5" t="s">
        <v>112</v>
      </c>
      <c r="C71" s="3" t="s">
        <v>109</v>
      </c>
      <c r="D71" s="5" t="s">
        <v>107</v>
      </c>
      <c r="E71" s="39">
        <v>53</v>
      </c>
      <c r="F71" s="1"/>
      <c r="G71" s="56"/>
    </row>
    <row r="72" spans="1:7" ht="66" customHeight="1" thickBot="1" x14ac:dyDescent="0.3">
      <c r="A72" s="21">
        <v>70</v>
      </c>
      <c r="B72" s="5" t="s">
        <v>113</v>
      </c>
      <c r="C72" s="3" t="s">
        <v>109</v>
      </c>
      <c r="D72" s="5" t="s">
        <v>107</v>
      </c>
      <c r="E72" s="39">
        <v>65</v>
      </c>
      <c r="F72" s="1"/>
      <c r="G72" s="56"/>
    </row>
    <row r="73" spans="1:7" ht="48" customHeight="1" thickBot="1" x14ac:dyDescent="0.3">
      <c r="A73" s="21">
        <v>71</v>
      </c>
      <c r="B73" s="5" t="s">
        <v>114</v>
      </c>
      <c r="C73" s="3" t="s">
        <v>109</v>
      </c>
      <c r="D73" s="5" t="s">
        <v>107</v>
      </c>
      <c r="E73" s="39">
        <v>50</v>
      </c>
      <c r="F73" s="1"/>
      <c r="G73" s="56"/>
    </row>
    <row r="74" spans="1:7" ht="57.75" customHeight="1" thickBot="1" x14ac:dyDescent="0.3">
      <c r="A74" s="21">
        <v>72</v>
      </c>
      <c r="B74" s="5" t="s">
        <v>115</v>
      </c>
      <c r="C74" s="3" t="s">
        <v>109</v>
      </c>
      <c r="D74" s="5" t="s">
        <v>107</v>
      </c>
      <c r="E74" s="39">
        <v>44</v>
      </c>
      <c r="F74" s="1"/>
      <c r="G74" s="56"/>
    </row>
    <row r="75" spans="1:7" ht="41.25" customHeight="1" thickBot="1" x14ac:dyDescent="0.3">
      <c r="A75" s="21">
        <v>73</v>
      </c>
      <c r="B75" s="5" t="s">
        <v>116</v>
      </c>
      <c r="C75" s="3" t="s">
        <v>109</v>
      </c>
      <c r="D75" s="5" t="s">
        <v>107</v>
      </c>
      <c r="E75" s="39">
        <v>59</v>
      </c>
      <c r="F75" s="1"/>
      <c r="G75" s="56"/>
    </row>
    <row r="76" spans="1:7" ht="61.5" customHeight="1" thickBot="1" x14ac:dyDescent="0.3">
      <c r="A76" s="21">
        <v>74</v>
      </c>
      <c r="B76" s="5" t="s">
        <v>117</v>
      </c>
      <c r="C76" s="3" t="s">
        <v>109</v>
      </c>
      <c r="D76" s="5" t="s">
        <v>107</v>
      </c>
      <c r="E76" s="39">
        <v>68</v>
      </c>
      <c r="F76" s="1"/>
      <c r="G76" s="56"/>
    </row>
    <row r="77" spans="1:7" ht="48" customHeight="1" thickBot="1" x14ac:dyDescent="0.3">
      <c r="A77" s="21">
        <v>75</v>
      </c>
      <c r="B77" s="5" t="s">
        <v>118</v>
      </c>
      <c r="C77" s="44" t="s">
        <v>119</v>
      </c>
      <c r="D77" s="5" t="s">
        <v>120</v>
      </c>
      <c r="E77" s="39">
        <v>86</v>
      </c>
      <c r="F77" s="1"/>
      <c r="G77" s="62">
        <v>86</v>
      </c>
    </row>
    <row r="78" spans="1:7" ht="58.5" customHeight="1" thickBot="1" x14ac:dyDescent="0.3">
      <c r="A78" s="21">
        <v>76</v>
      </c>
      <c r="B78" s="5" t="s">
        <v>121</v>
      </c>
      <c r="C78" s="44" t="s">
        <v>122</v>
      </c>
      <c r="D78" s="5" t="s">
        <v>123</v>
      </c>
      <c r="E78" s="39">
        <v>73</v>
      </c>
      <c r="F78" s="1"/>
      <c r="G78" s="62">
        <f>SUM(E78:E87)/10</f>
        <v>79.5</v>
      </c>
    </row>
    <row r="79" spans="1:7" ht="60" customHeight="1" thickBot="1" x14ac:dyDescent="0.3">
      <c r="A79" s="21">
        <v>77</v>
      </c>
      <c r="B79" s="5" t="s">
        <v>124</v>
      </c>
      <c r="C79" s="5" t="s">
        <v>122</v>
      </c>
      <c r="D79" s="5" t="s">
        <v>125</v>
      </c>
      <c r="E79" s="39">
        <v>73</v>
      </c>
      <c r="F79" s="1"/>
      <c r="G79" s="56"/>
    </row>
    <row r="80" spans="1:7" ht="54.75" customHeight="1" thickBot="1" x14ac:dyDescent="0.3">
      <c r="A80" s="21">
        <v>78</v>
      </c>
      <c r="B80" s="5" t="s">
        <v>126</v>
      </c>
      <c r="C80" s="5" t="s">
        <v>122</v>
      </c>
      <c r="D80" s="5" t="s">
        <v>123</v>
      </c>
      <c r="E80" s="39">
        <v>73</v>
      </c>
      <c r="F80" s="1"/>
      <c r="G80" s="56"/>
    </row>
    <row r="81" spans="1:7" ht="49.5" customHeight="1" thickBot="1" x14ac:dyDescent="0.3">
      <c r="A81" s="21">
        <v>79</v>
      </c>
      <c r="B81" s="5" t="s">
        <v>127</v>
      </c>
      <c r="C81" s="5" t="s">
        <v>122</v>
      </c>
      <c r="D81" s="5" t="s">
        <v>125</v>
      </c>
      <c r="E81" s="39">
        <v>78</v>
      </c>
      <c r="F81" s="1"/>
      <c r="G81" s="56"/>
    </row>
    <row r="82" spans="1:7" ht="66" customHeight="1" thickBot="1" x14ac:dyDescent="0.3">
      <c r="A82" s="21">
        <v>80</v>
      </c>
      <c r="B82" s="5" t="s">
        <v>128</v>
      </c>
      <c r="C82" s="5" t="s">
        <v>122</v>
      </c>
      <c r="D82" s="5" t="s">
        <v>129</v>
      </c>
      <c r="E82" s="39">
        <v>83</v>
      </c>
      <c r="F82" s="1"/>
      <c r="G82" s="56"/>
    </row>
    <row r="83" spans="1:7" ht="60" customHeight="1" thickBot="1" x14ac:dyDescent="0.3">
      <c r="A83" s="21">
        <v>81</v>
      </c>
      <c r="B83" s="5" t="s">
        <v>130</v>
      </c>
      <c r="C83" s="5" t="s">
        <v>122</v>
      </c>
      <c r="D83" s="5" t="s">
        <v>131</v>
      </c>
      <c r="E83" s="39">
        <v>86</v>
      </c>
      <c r="F83" s="1"/>
      <c r="G83" s="56"/>
    </row>
    <row r="84" spans="1:7" ht="57" customHeight="1" thickBot="1" x14ac:dyDescent="0.3">
      <c r="A84" s="21">
        <v>82</v>
      </c>
      <c r="B84" s="5" t="s">
        <v>132</v>
      </c>
      <c r="C84" s="5" t="s">
        <v>122</v>
      </c>
      <c r="D84" s="5" t="s">
        <v>133</v>
      </c>
      <c r="E84" s="39">
        <v>86</v>
      </c>
      <c r="F84" s="1"/>
      <c r="G84" s="56"/>
    </row>
    <row r="85" spans="1:7" ht="61.5" customHeight="1" thickBot="1" x14ac:dyDescent="0.3">
      <c r="A85" s="21">
        <v>83</v>
      </c>
      <c r="B85" s="5" t="s">
        <v>134</v>
      </c>
      <c r="C85" s="5" t="s">
        <v>122</v>
      </c>
      <c r="D85" s="5" t="s">
        <v>135</v>
      </c>
      <c r="E85" s="39">
        <v>85</v>
      </c>
      <c r="F85" s="1"/>
      <c r="G85" s="56"/>
    </row>
    <row r="86" spans="1:7" ht="65.25" customHeight="1" thickBot="1" x14ac:dyDescent="0.3">
      <c r="A86" s="21">
        <v>84</v>
      </c>
      <c r="B86" s="5" t="s">
        <v>136</v>
      </c>
      <c r="C86" s="5" t="s">
        <v>122</v>
      </c>
      <c r="D86" s="5" t="s">
        <v>137</v>
      </c>
      <c r="E86" s="39">
        <v>78</v>
      </c>
      <c r="F86" s="1"/>
      <c r="G86" s="56"/>
    </row>
    <row r="87" spans="1:7" ht="60" customHeight="1" thickBot="1" x14ac:dyDescent="0.3">
      <c r="A87" s="21">
        <v>85</v>
      </c>
      <c r="B87" s="5" t="s">
        <v>138</v>
      </c>
      <c r="C87" s="5" t="s">
        <v>122</v>
      </c>
      <c r="D87" s="5" t="s">
        <v>137</v>
      </c>
      <c r="E87" s="39">
        <v>80</v>
      </c>
      <c r="F87" s="1"/>
      <c r="G87" s="56"/>
    </row>
    <row r="88" spans="1:7" ht="53.25" customHeight="1" thickBot="1" x14ac:dyDescent="0.3">
      <c r="A88" s="21">
        <v>86</v>
      </c>
      <c r="B88" s="5" t="s">
        <v>139</v>
      </c>
      <c r="C88" s="44" t="s">
        <v>140</v>
      </c>
      <c r="D88" s="5" t="s">
        <v>141</v>
      </c>
      <c r="E88" s="39">
        <v>78</v>
      </c>
      <c r="F88" s="1"/>
      <c r="G88" s="64">
        <f>SUM(E88:E96)/9</f>
        <v>75.666666666666671</v>
      </c>
    </row>
    <row r="89" spans="1:7" ht="42" customHeight="1" thickBot="1" x14ac:dyDescent="0.3">
      <c r="A89" s="21">
        <v>87</v>
      </c>
      <c r="B89" s="5" t="s">
        <v>142</v>
      </c>
      <c r="C89" s="5" t="s">
        <v>140</v>
      </c>
      <c r="D89" s="5" t="s">
        <v>143</v>
      </c>
      <c r="E89" s="39">
        <v>76</v>
      </c>
      <c r="F89" s="1"/>
      <c r="G89" s="56"/>
    </row>
    <row r="90" spans="1:7" ht="48" customHeight="1" thickBot="1" x14ac:dyDescent="0.3">
      <c r="A90" s="21">
        <v>88</v>
      </c>
      <c r="B90" s="5" t="s">
        <v>144</v>
      </c>
      <c r="C90" s="5" t="s">
        <v>140</v>
      </c>
      <c r="D90" s="5" t="s">
        <v>141</v>
      </c>
      <c r="E90" s="39">
        <v>83</v>
      </c>
      <c r="F90" s="1"/>
      <c r="G90" s="56"/>
    </row>
    <row r="91" spans="1:7" ht="41.25" customHeight="1" thickBot="1" x14ac:dyDescent="0.3">
      <c r="A91" s="21">
        <v>89</v>
      </c>
      <c r="B91" s="5" t="s">
        <v>145</v>
      </c>
      <c r="C91" s="5" t="s">
        <v>140</v>
      </c>
      <c r="D91" s="5" t="s">
        <v>143</v>
      </c>
      <c r="E91" s="39">
        <v>81</v>
      </c>
      <c r="F91" s="1"/>
      <c r="G91" s="56"/>
    </row>
    <row r="92" spans="1:7" ht="51" customHeight="1" thickBot="1" x14ac:dyDescent="0.3">
      <c r="A92" s="21">
        <v>90</v>
      </c>
      <c r="B92" s="5" t="s">
        <v>146</v>
      </c>
      <c r="C92" s="5" t="s">
        <v>140</v>
      </c>
      <c r="D92" s="5" t="s">
        <v>143</v>
      </c>
      <c r="E92" s="39">
        <v>73</v>
      </c>
      <c r="F92" s="1"/>
      <c r="G92" s="56"/>
    </row>
    <row r="93" spans="1:7" ht="48" customHeight="1" thickBot="1" x14ac:dyDescent="0.3">
      <c r="A93" s="21">
        <v>91</v>
      </c>
      <c r="B93" s="5" t="s">
        <v>147</v>
      </c>
      <c r="C93" s="5" t="s">
        <v>140</v>
      </c>
      <c r="D93" s="5" t="s">
        <v>141</v>
      </c>
      <c r="E93" s="39">
        <v>74</v>
      </c>
      <c r="F93" s="1"/>
      <c r="G93" s="56"/>
    </row>
    <row r="94" spans="1:7" ht="48.75" customHeight="1" thickBot="1" x14ac:dyDescent="0.3">
      <c r="A94" s="21">
        <v>92</v>
      </c>
      <c r="B94" s="5" t="s">
        <v>148</v>
      </c>
      <c r="C94" s="5" t="s">
        <v>140</v>
      </c>
      <c r="D94" s="5" t="s">
        <v>141</v>
      </c>
      <c r="E94" s="39">
        <v>74</v>
      </c>
      <c r="F94" s="1"/>
      <c r="G94" s="56"/>
    </row>
    <row r="95" spans="1:7" ht="45" customHeight="1" thickBot="1" x14ac:dyDescent="0.3">
      <c r="A95" s="21">
        <v>93</v>
      </c>
      <c r="B95" s="5" t="s">
        <v>149</v>
      </c>
      <c r="C95" s="5" t="s">
        <v>140</v>
      </c>
      <c r="D95" s="5" t="s">
        <v>143</v>
      </c>
      <c r="E95" s="39">
        <v>76</v>
      </c>
      <c r="F95" s="1"/>
      <c r="G95" s="56"/>
    </row>
    <row r="96" spans="1:7" ht="47.25" customHeight="1" thickBot="1" x14ac:dyDescent="0.3">
      <c r="A96" s="21">
        <v>94</v>
      </c>
      <c r="B96" s="5" t="s">
        <v>150</v>
      </c>
      <c r="C96" s="5" t="s">
        <v>140</v>
      </c>
      <c r="D96" s="5" t="s">
        <v>141</v>
      </c>
      <c r="E96" s="39">
        <v>66</v>
      </c>
      <c r="F96" s="1"/>
      <c r="G96" s="56"/>
    </row>
    <row r="97" spans="1:7" ht="49.5" customHeight="1" thickBot="1" x14ac:dyDescent="0.3">
      <c r="A97" s="21">
        <v>95</v>
      </c>
      <c r="B97" s="5" t="s">
        <v>151</v>
      </c>
      <c r="C97" s="44" t="s">
        <v>152</v>
      </c>
      <c r="D97" s="5" t="s">
        <v>153</v>
      </c>
      <c r="E97" s="39">
        <v>82</v>
      </c>
      <c r="F97" s="1"/>
      <c r="G97" s="62">
        <f>SUM(E97:E104)/8</f>
        <v>80.75</v>
      </c>
    </row>
    <row r="98" spans="1:7" ht="49.5" customHeight="1" thickBot="1" x14ac:dyDescent="0.3">
      <c r="A98" s="21">
        <v>96</v>
      </c>
      <c r="B98" s="5" t="s">
        <v>154</v>
      </c>
      <c r="C98" s="5" t="s">
        <v>152</v>
      </c>
      <c r="D98" s="5" t="s">
        <v>155</v>
      </c>
      <c r="E98" s="39">
        <v>75</v>
      </c>
      <c r="F98" s="1"/>
      <c r="G98" s="56"/>
    </row>
    <row r="99" spans="1:7" ht="49.5" customHeight="1" thickBot="1" x14ac:dyDescent="0.3">
      <c r="A99" s="21">
        <v>97</v>
      </c>
      <c r="B99" s="5" t="s">
        <v>156</v>
      </c>
      <c r="C99" s="5" t="s">
        <v>152</v>
      </c>
      <c r="D99" s="5" t="s">
        <v>155</v>
      </c>
      <c r="E99" s="39">
        <v>81</v>
      </c>
      <c r="F99" s="1"/>
      <c r="G99" s="56"/>
    </row>
    <row r="100" spans="1:7" ht="49.5" customHeight="1" thickBot="1" x14ac:dyDescent="0.3">
      <c r="A100" s="21">
        <v>98</v>
      </c>
      <c r="B100" s="5" t="s">
        <v>157</v>
      </c>
      <c r="C100" s="5" t="s">
        <v>152</v>
      </c>
      <c r="D100" s="5" t="s">
        <v>155</v>
      </c>
      <c r="E100" s="39">
        <v>86</v>
      </c>
      <c r="F100" s="1"/>
      <c r="G100" s="56"/>
    </row>
    <row r="101" spans="1:7" ht="49.5" customHeight="1" thickBot="1" x14ac:dyDescent="0.3">
      <c r="A101" s="21">
        <v>99</v>
      </c>
      <c r="B101" s="5" t="s">
        <v>158</v>
      </c>
      <c r="C101" s="5" t="s">
        <v>152</v>
      </c>
      <c r="D101" s="5" t="s">
        <v>155</v>
      </c>
      <c r="E101" s="39">
        <v>80</v>
      </c>
      <c r="F101" s="1"/>
      <c r="G101" s="56"/>
    </row>
    <row r="102" spans="1:7" ht="49.5" customHeight="1" thickBot="1" x14ac:dyDescent="0.3">
      <c r="A102" s="21">
        <v>100</v>
      </c>
      <c r="B102" s="5" t="s">
        <v>159</v>
      </c>
      <c r="C102" s="5" t="s">
        <v>152</v>
      </c>
      <c r="D102" s="5" t="s">
        <v>155</v>
      </c>
      <c r="E102" s="39">
        <v>81</v>
      </c>
      <c r="F102" s="1"/>
      <c r="G102" s="56"/>
    </row>
    <row r="103" spans="1:7" ht="49.5" customHeight="1" thickBot="1" x14ac:dyDescent="0.3">
      <c r="A103" s="21">
        <v>101</v>
      </c>
      <c r="B103" s="5" t="s">
        <v>160</v>
      </c>
      <c r="C103" s="5" t="s">
        <v>152</v>
      </c>
      <c r="D103" s="5" t="s">
        <v>155</v>
      </c>
      <c r="E103" s="39">
        <v>83</v>
      </c>
      <c r="F103" s="1"/>
      <c r="G103" s="56"/>
    </row>
    <row r="104" spans="1:7" ht="49.5" customHeight="1" thickBot="1" x14ac:dyDescent="0.3">
      <c r="A104" s="21">
        <v>102</v>
      </c>
      <c r="B104" s="5" t="s">
        <v>161</v>
      </c>
      <c r="C104" s="5" t="s">
        <v>152</v>
      </c>
      <c r="D104" s="5" t="s">
        <v>153</v>
      </c>
      <c r="E104" s="39">
        <v>78</v>
      </c>
      <c r="F104" s="1"/>
      <c r="G104" s="56"/>
    </row>
    <row r="105" spans="1:7" ht="49.5" customHeight="1" thickBot="1" x14ac:dyDescent="0.3">
      <c r="A105" s="21">
        <v>103</v>
      </c>
      <c r="B105" s="5" t="s">
        <v>162</v>
      </c>
      <c r="C105" s="44" t="s">
        <v>163</v>
      </c>
      <c r="D105" s="5" t="s">
        <v>164</v>
      </c>
      <c r="E105" s="39">
        <v>75</v>
      </c>
      <c r="F105" s="1"/>
      <c r="G105" s="62">
        <f>SUM(E105:E106)/2</f>
        <v>77</v>
      </c>
    </row>
    <row r="106" spans="1:7" ht="49.5" customHeight="1" thickBot="1" x14ac:dyDescent="0.3">
      <c r="A106" s="21">
        <v>104</v>
      </c>
      <c r="B106" s="5" t="s">
        <v>165</v>
      </c>
      <c r="C106" s="5" t="s">
        <v>166</v>
      </c>
      <c r="D106" s="5" t="s">
        <v>164</v>
      </c>
      <c r="E106" s="39">
        <v>79</v>
      </c>
      <c r="F106" s="55"/>
      <c r="G106" s="62"/>
    </row>
    <row r="107" spans="1:7" ht="55.5" customHeight="1" thickBot="1" x14ac:dyDescent="0.3">
      <c r="A107" s="21">
        <v>105</v>
      </c>
      <c r="B107" s="5" t="s">
        <v>167</v>
      </c>
      <c r="C107" s="44" t="s">
        <v>168</v>
      </c>
      <c r="D107" s="5" t="s">
        <v>169</v>
      </c>
      <c r="E107" s="39">
        <v>77</v>
      </c>
      <c r="F107" s="1"/>
      <c r="G107" s="62">
        <f>SUM(E107:E109)/3</f>
        <v>79</v>
      </c>
    </row>
    <row r="108" spans="1:7" ht="49.5" customHeight="1" thickBot="1" x14ac:dyDescent="0.3">
      <c r="A108" s="21">
        <v>106</v>
      </c>
      <c r="B108" s="5" t="s">
        <v>170</v>
      </c>
      <c r="C108" s="5" t="s">
        <v>168</v>
      </c>
      <c r="D108" s="5" t="s">
        <v>171</v>
      </c>
      <c r="E108" s="39">
        <v>78</v>
      </c>
      <c r="F108" s="1"/>
      <c r="G108" s="56"/>
    </row>
    <row r="109" spans="1:7" ht="49.5" customHeight="1" thickBot="1" x14ac:dyDescent="0.3">
      <c r="A109" s="21">
        <v>107</v>
      </c>
      <c r="B109" s="5" t="s">
        <v>172</v>
      </c>
      <c r="C109" s="5" t="s">
        <v>168</v>
      </c>
      <c r="D109" s="5" t="s">
        <v>169</v>
      </c>
      <c r="E109" s="39">
        <v>82</v>
      </c>
      <c r="F109" s="1"/>
      <c r="G109" s="56"/>
    </row>
    <row r="110" spans="1:7" ht="49.5" customHeight="1" thickBot="1" x14ac:dyDescent="0.3">
      <c r="A110" s="21">
        <v>108</v>
      </c>
      <c r="B110" s="5" t="s">
        <v>173</v>
      </c>
      <c r="C110" s="44" t="s">
        <v>174</v>
      </c>
      <c r="D110" s="5" t="s">
        <v>175</v>
      </c>
      <c r="E110" s="39">
        <v>76</v>
      </c>
      <c r="F110" s="1"/>
      <c r="G110" s="62">
        <f>SUM(E110:E119)/10</f>
        <v>73</v>
      </c>
    </row>
    <row r="111" spans="1:7" ht="49.5" customHeight="1" thickBot="1" x14ac:dyDescent="0.3">
      <c r="A111" s="21">
        <v>109</v>
      </c>
      <c r="B111" s="5" t="s">
        <v>176</v>
      </c>
      <c r="C111" s="5" t="s">
        <v>174</v>
      </c>
      <c r="D111" s="5" t="s">
        <v>175</v>
      </c>
      <c r="E111" s="39">
        <v>75</v>
      </c>
      <c r="F111" s="1"/>
      <c r="G111" s="56"/>
    </row>
    <row r="112" spans="1:7" ht="49.5" customHeight="1" thickBot="1" x14ac:dyDescent="0.3">
      <c r="A112" s="21">
        <v>110</v>
      </c>
      <c r="B112" s="5" t="s">
        <v>177</v>
      </c>
      <c r="C112" s="5" t="s">
        <v>174</v>
      </c>
      <c r="D112" s="5" t="s">
        <v>175</v>
      </c>
      <c r="E112" s="39">
        <v>81</v>
      </c>
      <c r="F112" s="1"/>
      <c r="G112" s="56"/>
    </row>
    <row r="113" spans="1:7" ht="49.5" customHeight="1" thickBot="1" x14ac:dyDescent="0.3">
      <c r="A113" s="21">
        <v>111</v>
      </c>
      <c r="B113" s="5" t="s">
        <v>178</v>
      </c>
      <c r="C113" s="5" t="s">
        <v>174</v>
      </c>
      <c r="D113" s="5" t="s">
        <v>179</v>
      </c>
      <c r="E113" s="39">
        <v>83</v>
      </c>
      <c r="F113" s="1"/>
      <c r="G113" s="56"/>
    </row>
    <row r="114" spans="1:7" ht="49.5" customHeight="1" thickBot="1" x14ac:dyDescent="0.3">
      <c r="A114" s="21">
        <v>112</v>
      </c>
      <c r="B114" s="5" t="s">
        <v>180</v>
      </c>
      <c r="C114" s="5" t="s">
        <v>174</v>
      </c>
      <c r="D114" s="5" t="s">
        <v>175</v>
      </c>
      <c r="E114" s="39">
        <v>79</v>
      </c>
      <c r="F114" s="1"/>
      <c r="G114" s="56"/>
    </row>
    <row r="115" spans="1:7" ht="49.5" customHeight="1" thickBot="1" x14ac:dyDescent="0.3">
      <c r="A115" s="21">
        <v>113</v>
      </c>
      <c r="B115" s="5" t="s">
        <v>181</v>
      </c>
      <c r="C115" s="5" t="s">
        <v>174</v>
      </c>
      <c r="D115" s="5" t="s">
        <v>179</v>
      </c>
      <c r="E115" s="39">
        <v>83</v>
      </c>
      <c r="F115" s="1"/>
      <c r="G115" s="56"/>
    </row>
    <row r="116" spans="1:7" ht="49.5" customHeight="1" thickBot="1" x14ac:dyDescent="0.3">
      <c r="A116" s="21">
        <v>114</v>
      </c>
      <c r="B116" s="5" t="s">
        <v>182</v>
      </c>
      <c r="C116" s="5" t="s">
        <v>174</v>
      </c>
      <c r="D116" s="5" t="s">
        <v>179</v>
      </c>
      <c r="E116" s="39">
        <v>86</v>
      </c>
      <c r="F116" s="1"/>
      <c r="G116" s="56"/>
    </row>
    <row r="117" spans="1:7" ht="49.5" customHeight="1" thickBot="1" x14ac:dyDescent="0.3">
      <c r="A117" s="21">
        <v>115</v>
      </c>
      <c r="B117" s="5" t="s">
        <v>183</v>
      </c>
      <c r="C117" s="5" t="s">
        <v>174</v>
      </c>
      <c r="D117" s="5" t="s">
        <v>175</v>
      </c>
      <c r="E117" s="39">
        <v>80</v>
      </c>
      <c r="F117" s="1"/>
      <c r="G117" s="56"/>
    </row>
    <row r="118" spans="1:7" ht="49.5" customHeight="1" thickBot="1" x14ac:dyDescent="0.3">
      <c r="A118" s="21">
        <v>116</v>
      </c>
      <c r="B118" s="5" t="s">
        <v>184</v>
      </c>
      <c r="C118" s="5" t="s">
        <v>174</v>
      </c>
      <c r="D118" s="5" t="s">
        <v>179</v>
      </c>
      <c r="E118" s="39">
        <v>0</v>
      </c>
      <c r="F118" s="1"/>
      <c r="G118" s="56"/>
    </row>
    <row r="119" spans="1:7" ht="49.5" customHeight="1" thickBot="1" x14ac:dyDescent="0.3">
      <c r="A119" s="21">
        <v>117</v>
      </c>
      <c r="B119" s="5" t="s">
        <v>185</v>
      </c>
      <c r="C119" s="5" t="s">
        <v>174</v>
      </c>
      <c r="D119" s="5" t="s">
        <v>179</v>
      </c>
      <c r="E119" s="39">
        <v>87</v>
      </c>
      <c r="F119" s="1"/>
      <c r="G119" s="56"/>
    </row>
    <row r="120" spans="1:7" ht="49.5" customHeight="1" thickBot="1" x14ac:dyDescent="0.3">
      <c r="A120" s="23">
        <v>118</v>
      </c>
      <c r="B120" s="18" t="s">
        <v>186</v>
      </c>
      <c r="C120" s="46" t="s">
        <v>513</v>
      </c>
      <c r="D120" s="18" t="s">
        <v>187</v>
      </c>
      <c r="E120" s="36">
        <v>62</v>
      </c>
      <c r="F120" s="24"/>
      <c r="G120" s="62">
        <f>SUM(E120:E121)/2</f>
        <v>64</v>
      </c>
    </row>
    <row r="121" spans="1:7" ht="49.5" customHeight="1" thickBot="1" x14ac:dyDescent="0.3">
      <c r="A121" s="21">
        <v>119</v>
      </c>
      <c r="B121" s="5" t="s">
        <v>188</v>
      </c>
      <c r="C121" s="3" t="s">
        <v>189</v>
      </c>
      <c r="D121" s="5" t="s">
        <v>190</v>
      </c>
      <c r="E121" s="39">
        <v>66</v>
      </c>
      <c r="F121" s="1"/>
      <c r="G121" s="56"/>
    </row>
    <row r="122" spans="1:7" ht="32.25" customHeight="1" x14ac:dyDescent="0.25">
      <c r="A122" s="87">
        <v>120</v>
      </c>
      <c r="B122" s="90" t="s">
        <v>191</v>
      </c>
      <c r="C122" s="93" t="s">
        <v>514</v>
      </c>
      <c r="D122" s="7" t="s">
        <v>192</v>
      </c>
      <c r="E122" s="74">
        <v>86</v>
      </c>
      <c r="F122" s="71"/>
      <c r="G122" s="77">
        <v>85</v>
      </c>
    </row>
    <row r="123" spans="1:7" ht="18.75" customHeight="1" x14ac:dyDescent="0.25">
      <c r="A123" s="88"/>
      <c r="B123" s="91"/>
      <c r="C123" s="94"/>
      <c r="D123" s="7" t="s">
        <v>193</v>
      </c>
      <c r="E123" s="75"/>
      <c r="F123" s="72"/>
      <c r="G123" s="78"/>
    </row>
    <row r="124" spans="1:7" ht="14.25" customHeight="1" thickBot="1" x14ac:dyDescent="0.3">
      <c r="A124" s="89"/>
      <c r="B124" s="92"/>
      <c r="C124" s="95"/>
      <c r="D124" s="5" t="s">
        <v>194</v>
      </c>
      <c r="E124" s="76"/>
      <c r="F124" s="73"/>
      <c r="G124" s="79"/>
    </row>
    <row r="125" spans="1:7" ht="49.5" customHeight="1" thickBot="1" x14ac:dyDescent="0.3">
      <c r="A125" s="20">
        <v>121</v>
      </c>
      <c r="B125" s="13" t="s">
        <v>195</v>
      </c>
      <c r="C125" s="48" t="s">
        <v>516</v>
      </c>
      <c r="D125" s="13" t="s">
        <v>196</v>
      </c>
      <c r="E125" s="41">
        <v>63</v>
      </c>
      <c r="F125" s="2"/>
      <c r="G125" s="62">
        <f>SUM(E125:E134)/10</f>
        <v>66</v>
      </c>
    </row>
    <row r="126" spans="1:7" ht="49.5" customHeight="1" thickBot="1" x14ac:dyDescent="0.3">
      <c r="A126" s="20">
        <v>122</v>
      </c>
      <c r="B126" s="13" t="s">
        <v>197</v>
      </c>
      <c r="C126" s="18" t="s">
        <v>516</v>
      </c>
      <c r="D126" s="13" t="s">
        <v>196</v>
      </c>
      <c r="E126" s="41">
        <v>69</v>
      </c>
      <c r="F126" s="2"/>
      <c r="G126" s="56"/>
    </row>
    <row r="127" spans="1:7" ht="49.5" customHeight="1" thickBot="1" x14ac:dyDescent="0.3">
      <c r="A127" s="20">
        <v>123</v>
      </c>
      <c r="B127" s="13" t="s">
        <v>198</v>
      </c>
      <c r="C127" s="18" t="s">
        <v>516</v>
      </c>
      <c r="D127" s="13" t="s">
        <v>196</v>
      </c>
      <c r="E127" s="41">
        <v>71</v>
      </c>
      <c r="F127" s="2"/>
      <c r="G127" s="56"/>
    </row>
    <row r="128" spans="1:7" ht="49.5" customHeight="1" thickBot="1" x14ac:dyDescent="0.3">
      <c r="A128" s="20">
        <v>124</v>
      </c>
      <c r="B128" s="13" t="s">
        <v>199</v>
      </c>
      <c r="C128" s="18" t="s">
        <v>515</v>
      </c>
      <c r="D128" s="13" t="s">
        <v>196</v>
      </c>
      <c r="E128" s="41">
        <v>69</v>
      </c>
      <c r="F128" s="2"/>
      <c r="G128" s="56"/>
    </row>
    <row r="129" spans="1:7" ht="49.5" customHeight="1" thickBot="1" x14ac:dyDescent="0.3">
      <c r="A129" s="23">
        <v>125</v>
      </c>
      <c r="B129" s="22" t="s">
        <v>200</v>
      </c>
      <c r="C129" s="18" t="s">
        <v>516</v>
      </c>
      <c r="D129" s="22" t="s">
        <v>196</v>
      </c>
      <c r="E129" s="38">
        <v>65</v>
      </c>
      <c r="F129" s="24"/>
      <c r="G129" s="56"/>
    </row>
    <row r="130" spans="1:7" ht="49.5" customHeight="1" thickBot="1" x14ac:dyDescent="0.3">
      <c r="A130" s="21">
        <v>126</v>
      </c>
      <c r="B130" s="12" t="s">
        <v>201</v>
      </c>
      <c r="C130" s="19" t="s">
        <v>516</v>
      </c>
      <c r="D130" s="3" t="s">
        <v>202</v>
      </c>
      <c r="E130" s="42">
        <v>66</v>
      </c>
      <c r="F130" s="1"/>
      <c r="G130" s="56"/>
    </row>
    <row r="131" spans="1:7" ht="49.5" customHeight="1" thickBot="1" x14ac:dyDescent="0.3">
      <c r="A131" s="21">
        <v>127</v>
      </c>
      <c r="B131" s="12" t="s">
        <v>203</v>
      </c>
      <c r="C131" s="18" t="s">
        <v>516</v>
      </c>
      <c r="D131" s="3" t="s">
        <v>202</v>
      </c>
      <c r="E131" s="42">
        <v>64</v>
      </c>
      <c r="F131" s="1"/>
      <c r="G131" s="56"/>
    </row>
    <row r="132" spans="1:7" ht="49.5" customHeight="1" thickBot="1" x14ac:dyDescent="0.3">
      <c r="A132" s="21">
        <v>128</v>
      </c>
      <c r="B132" s="12" t="s">
        <v>204</v>
      </c>
      <c r="C132" s="19" t="s">
        <v>516</v>
      </c>
      <c r="D132" s="3" t="s">
        <v>202</v>
      </c>
      <c r="E132" s="42">
        <v>64</v>
      </c>
      <c r="F132" s="1"/>
      <c r="G132" s="56"/>
    </row>
    <row r="133" spans="1:7" ht="49.5" customHeight="1" thickBot="1" x14ac:dyDescent="0.3">
      <c r="A133" s="21">
        <v>129</v>
      </c>
      <c r="B133" s="12" t="s">
        <v>205</v>
      </c>
      <c r="C133" s="19" t="s">
        <v>516</v>
      </c>
      <c r="D133" s="3" t="s">
        <v>202</v>
      </c>
      <c r="E133" s="42">
        <v>61</v>
      </c>
      <c r="F133" s="1"/>
      <c r="G133" s="56"/>
    </row>
    <row r="134" spans="1:7" ht="49.5" customHeight="1" thickBot="1" x14ac:dyDescent="0.3">
      <c r="A134" s="21">
        <v>130</v>
      </c>
      <c r="B134" s="12" t="s">
        <v>206</v>
      </c>
      <c r="C134" s="19" t="s">
        <v>515</v>
      </c>
      <c r="D134" s="3" t="s">
        <v>202</v>
      </c>
      <c r="E134" s="42">
        <v>68</v>
      </c>
      <c r="F134" s="1"/>
      <c r="G134" s="56"/>
    </row>
    <row r="135" spans="1:7" ht="49.5" customHeight="1" thickBot="1" x14ac:dyDescent="0.3">
      <c r="A135" s="20">
        <v>131</v>
      </c>
      <c r="B135" s="13" t="s">
        <v>207</v>
      </c>
      <c r="C135" s="46" t="s">
        <v>517</v>
      </c>
      <c r="D135" s="13" t="s">
        <v>208</v>
      </c>
      <c r="E135" s="41">
        <v>85</v>
      </c>
      <c r="F135" s="2"/>
      <c r="G135" s="62">
        <f>SUM(E135:E136)/2</f>
        <v>86</v>
      </c>
    </row>
    <row r="136" spans="1:7" ht="49.5" customHeight="1" thickBot="1" x14ac:dyDescent="0.3">
      <c r="A136" s="20">
        <v>132</v>
      </c>
      <c r="B136" s="13" t="s">
        <v>209</v>
      </c>
      <c r="C136" s="22" t="s">
        <v>517</v>
      </c>
      <c r="D136" s="13" t="s">
        <v>210</v>
      </c>
      <c r="E136" s="41">
        <v>87</v>
      </c>
      <c r="F136" s="2"/>
      <c r="G136" s="56"/>
    </row>
    <row r="137" spans="1:7" ht="49.5" customHeight="1" thickBot="1" x14ac:dyDescent="0.3">
      <c r="A137" s="20">
        <v>133</v>
      </c>
      <c r="B137" s="13" t="s">
        <v>211</v>
      </c>
      <c r="C137" s="46" t="s">
        <v>518</v>
      </c>
      <c r="D137" s="13" t="s">
        <v>212</v>
      </c>
      <c r="E137" s="41">
        <v>62</v>
      </c>
      <c r="F137" s="2"/>
      <c r="G137" s="62">
        <f>SUM(E137:E140)/4</f>
        <v>61.5</v>
      </c>
    </row>
    <row r="138" spans="1:7" ht="49.5" customHeight="1" thickBot="1" x14ac:dyDescent="0.3">
      <c r="A138" s="20">
        <v>134</v>
      </c>
      <c r="B138" s="13" t="s">
        <v>213</v>
      </c>
      <c r="C138" s="22" t="s">
        <v>518</v>
      </c>
      <c r="D138" s="13" t="s">
        <v>212</v>
      </c>
      <c r="E138" s="41">
        <v>63</v>
      </c>
      <c r="F138" s="2"/>
      <c r="G138" s="56"/>
    </row>
    <row r="139" spans="1:7" ht="49.5" customHeight="1" thickBot="1" x14ac:dyDescent="0.3">
      <c r="A139" s="20">
        <v>135</v>
      </c>
      <c r="B139" s="13" t="s">
        <v>214</v>
      </c>
      <c r="C139" s="22" t="s">
        <v>518</v>
      </c>
      <c r="D139" s="13" t="s">
        <v>212</v>
      </c>
      <c r="E139" s="41">
        <v>61</v>
      </c>
      <c r="F139" s="2"/>
      <c r="G139" s="56"/>
    </row>
    <row r="140" spans="1:7" ht="49.5" customHeight="1" thickBot="1" x14ac:dyDescent="0.3">
      <c r="A140" s="20">
        <v>136</v>
      </c>
      <c r="B140" s="13" t="s">
        <v>215</v>
      </c>
      <c r="C140" s="22" t="s">
        <v>518</v>
      </c>
      <c r="D140" s="13" t="s">
        <v>212</v>
      </c>
      <c r="E140" s="41">
        <v>60</v>
      </c>
      <c r="F140" s="2"/>
      <c r="G140" s="56"/>
    </row>
    <row r="141" spans="1:7" ht="82.5" customHeight="1" thickBot="1" x14ac:dyDescent="0.3">
      <c r="A141" s="20">
        <v>137</v>
      </c>
      <c r="B141" s="13" t="s">
        <v>216</v>
      </c>
      <c r="C141" s="46" t="s">
        <v>519</v>
      </c>
      <c r="D141" s="13" t="s">
        <v>217</v>
      </c>
      <c r="E141" s="41">
        <v>73</v>
      </c>
      <c r="F141" s="2"/>
      <c r="G141" s="62">
        <f>SUM(E141:E145)/5</f>
        <v>73.8</v>
      </c>
    </row>
    <row r="142" spans="1:7" ht="73.5" customHeight="1" thickBot="1" x14ac:dyDescent="0.3">
      <c r="A142" s="20">
        <v>138</v>
      </c>
      <c r="B142" s="13" t="s">
        <v>218</v>
      </c>
      <c r="C142" s="22" t="s">
        <v>519</v>
      </c>
      <c r="D142" s="13" t="s">
        <v>217</v>
      </c>
      <c r="E142" s="41">
        <v>75</v>
      </c>
      <c r="F142" s="2"/>
      <c r="G142" s="56"/>
    </row>
    <row r="143" spans="1:7" ht="70.5" customHeight="1" thickBot="1" x14ac:dyDescent="0.3">
      <c r="A143" s="20">
        <v>139</v>
      </c>
      <c r="B143" s="13" t="s">
        <v>219</v>
      </c>
      <c r="C143" s="22" t="s">
        <v>519</v>
      </c>
      <c r="D143" s="13" t="s">
        <v>217</v>
      </c>
      <c r="E143" s="41">
        <v>75</v>
      </c>
      <c r="F143" s="2"/>
      <c r="G143" s="56"/>
    </row>
    <row r="144" spans="1:7" ht="73.5" customHeight="1" thickBot="1" x14ac:dyDescent="0.3">
      <c r="A144" s="20">
        <v>140</v>
      </c>
      <c r="B144" s="13" t="s">
        <v>220</v>
      </c>
      <c r="C144" s="22" t="s">
        <v>519</v>
      </c>
      <c r="D144" s="13" t="s">
        <v>217</v>
      </c>
      <c r="E144" s="41">
        <v>72</v>
      </c>
      <c r="F144" s="2"/>
      <c r="G144" s="56"/>
    </row>
    <row r="145" spans="1:7" ht="69" customHeight="1" thickBot="1" x14ac:dyDescent="0.3">
      <c r="A145" s="20">
        <v>141</v>
      </c>
      <c r="B145" s="13" t="s">
        <v>221</v>
      </c>
      <c r="C145" s="22" t="s">
        <v>519</v>
      </c>
      <c r="D145" s="22" t="s">
        <v>217</v>
      </c>
      <c r="E145" s="41">
        <v>74</v>
      </c>
      <c r="F145" s="2"/>
      <c r="G145" s="56"/>
    </row>
    <row r="146" spans="1:7" ht="21" customHeight="1" x14ac:dyDescent="0.25">
      <c r="A146" s="87">
        <v>142</v>
      </c>
      <c r="B146" s="90" t="s">
        <v>222</v>
      </c>
      <c r="C146" s="93" t="s">
        <v>223</v>
      </c>
      <c r="D146" s="7" t="s">
        <v>224</v>
      </c>
      <c r="E146" s="83">
        <v>78</v>
      </c>
      <c r="F146" s="80"/>
      <c r="G146" s="63"/>
    </row>
    <row r="147" spans="1:7" ht="15.75" customHeight="1" x14ac:dyDescent="0.25">
      <c r="A147" s="88"/>
      <c r="B147" s="91"/>
      <c r="C147" s="94"/>
      <c r="D147" s="7" t="s">
        <v>225</v>
      </c>
      <c r="E147" s="84"/>
      <c r="F147" s="81"/>
      <c r="G147" s="65"/>
    </row>
    <row r="148" spans="1:7" ht="22.5" customHeight="1" thickBot="1" x14ac:dyDescent="0.3">
      <c r="A148" s="89"/>
      <c r="B148" s="92"/>
      <c r="C148" s="95"/>
      <c r="D148" s="5" t="s">
        <v>226</v>
      </c>
      <c r="E148" s="85"/>
      <c r="F148" s="82"/>
      <c r="G148" s="66">
        <f>SUM(E146:E151)/2</f>
        <v>75.5</v>
      </c>
    </row>
    <row r="149" spans="1:7" ht="24" customHeight="1" x14ac:dyDescent="0.25">
      <c r="A149" s="87">
        <v>143</v>
      </c>
      <c r="B149" s="90" t="s">
        <v>227</v>
      </c>
      <c r="C149" s="90" t="s">
        <v>223</v>
      </c>
      <c r="D149" s="7" t="s">
        <v>224</v>
      </c>
      <c r="E149" s="83">
        <v>73</v>
      </c>
      <c r="F149" s="80"/>
      <c r="G149" s="56"/>
    </row>
    <row r="150" spans="1:7" ht="18.75" customHeight="1" x14ac:dyDescent="0.25">
      <c r="A150" s="88"/>
      <c r="B150" s="91"/>
      <c r="C150" s="91"/>
      <c r="D150" s="7" t="s">
        <v>225</v>
      </c>
      <c r="E150" s="84"/>
      <c r="F150" s="81"/>
      <c r="G150" s="56"/>
    </row>
    <row r="151" spans="1:7" ht="15" customHeight="1" thickBot="1" x14ac:dyDescent="0.3">
      <c r="A151" s="89"/>
      <c r="B151" s="92"/>
      <c r="C151" s="92"/>
      <c r="D151" s="5" t="s">
        <v>226</v>
      </c>
      <c r="E151" s="85"/>
      <c r="F151" s="82"/>
      <c r="G151" s="56"/>
    </row>
    <row r="152" spans="1:7" ht="49.5" customHeight="1" thickBot="1" x14ac:dyDescent="0.3">
      <c r="A152" s="21">
        <v>144</v>
      </c>
      <c r="B152" s="3" t="s">
        <v>228</v>
      </c>
      <c r="C152" s="45" t="s">
        <v>229</v>
      </c>
      <c r="D152" s="3" t="s">
        <v>230</v>
      </c>
      <c r="E152" s="42">
        <v>87</v>
      </c>
      <c r="F152" s="1"/>
      <c r="G152" s="62">
        <f>SUM(E152:E153)/2</f>
        <v>84</v>
      </c>
    </row>
    <row r="153" spans="1:7" ht="49.5" customHeight="1" thickBot="1" x14ac:dyDescent="0.3">
      <c r="A153" s="21">
        <v>145</v>
      </c>
      <c r="B153" s="3" t="s">
        <v>231</v>
      </c>
      <c r="C153" s="3" t="s">
        <v>229</v>
      </c>
      <c r="D153" s="3" t="s">
        <v>232</v>
      </c>
      <c r="E153" s="42">
        <v>81</v>
      </c>
      <c r="F153" s="1"/>
      <c r="G153" s="56"/>
    </row>
    <row r="154" spans="1:7" ht="49.5" customHeight="1" thickBot="1" x14ac:dyDescent="0.3">
      <c r="A154" s="31"/>
      <c r="B154" s="53" t="s">
        <v>549</v>
      </c>
      <c r="C154" s="32"/>
      <c r="D154" s="32"/>
      <c r="E154" s="42"/>
      <c r="F154" s="34"/>
      <c r="G154" s="56"/>
    </row>
    <row r="155" spans="1:7" ht="49.5" customHeight="1" thickBot="1" x14ac:dyDescent="0.3">
      <c r="A155" s="87">
        <v>146</v>
      </c>
      <c r="B155" s="96" t="s">
        <v>233</v>
      </c>
      <c r="C155" s="49" t="s">
        <v>521</v>
      </c>
      <c r="D155" s="96" t="s">
        <v>234</v>
      </c>
      <c r="E155" s="83">
        <v>45</v>
      </c>
      <c r="F155" s="80"/>
      <c r="G155" s="62">
        <v>45</v>
      </c>
    </row>
    <row r="156" spans="1:7" ht="0.75" customHeight="1" thickBot="1" x14ac:dyDescent="0.3">
      <c r="A156" s="88"/>
      <c r="B156" s="97"/>
      <c r="C156" s="7"/>
      <c r="D156" s="97"/>
      <c r="E156" s="84"/>
      <c r="F156" s="81"/>
      <c r="G156" s="56"/>
    </row>
    <row r="157" spans="1:7" ht="49.5" hidden="1" customHeight="1" thickBot="1" x14ac:dyDescent="0.3">
      <c r="A157" s="89"/>
      <c r="B157" s="98"/>
      <c r="C157" s="5"/>
      <c r="D157" s="98"/>
      <c r="E157" s="85"/>
      <c r="F157" s="82"/>
      <c r="G157" s="56"/>
    </row>
    <row r="158" spans="1:7" ht="49.5" customHeight="1" thickBot="1" x14ac:dyDescent="0.3">
      <c r="A158" s="23">
        <v>147</v>
      </c>
      <c r="B158" s="28" t="s">
        <v>235</v>
      </c>
      <c r="C158" s="50" t="s">
        <v>236</v>
      </c>
      <c r="D158" s="28" t="s">
        <v>237</v>
      </c>
      <c r="E158" s="43">
        <v>72</v>
      </c>
      <c r="F158" s="29"/>
      <c r="G158" s="62">
        <f>SUM(E158:E167)/10</f>
        <v>64.900000000000006</v>
      </c>
    </row>
    <row r="159" spans="1:7" ht="49.5" customHeight="1" thickBot="1" x14ac:dyDescent="0.3">
      <c r="A159" s="21">
        <v>148</v>
      </c>
      <c r="B159" s="3" t="s">
        <v>238</v>
      </c>
      <c r="C159" s="5" t="s">
        <v>236</v>
      </c>
      <c r="D159" s="3" t="s">
        <v>237</v>
      </c>
      <c r="E159" s="42">
        <v>73</v>
      </c>
      <c r="F159" s="1"/>
      <c r="G159" s="56"/>
    </row>
    <row r="160" spans="1:7" ht="49.5" customHeight="1" thickBot="1" x14ac:dyDescent="0.3">
      <c r="A160" s="21">
        <v>149</v>
      </c>
      <c r="B160" s="3" t="s">
        <v>239</v>
      </c>
      <c r="C160" s="5" t="s">
        <v>236</v>
      </c>
      <c r="D160" s="3" t="s">
        <v>237</v>
      </c>
      <c r="E160" s="42">
        <v>75</v>
      </c>
      <c r="F160" s="1"/>
      <c r="G160" s="56"/>
    </row>
    <row r="161" spans="1:7" ht="49.5" customHeight="1" thickBot="1" x14ac:dyDescent="0.3">
      <c r="A161" s="21">
        <v>150</v>
      </c>
      <c r="B161" s="3" t="s">
        <v>240</v>
      </c>
      <c r="C161" s="5" t="s">
        <v>236</v>
      </c>
      <c r="D161" s="3" t="s">
        <v>241</v>
      </c>
      <c r="E161" s="42">
        <v>73</v>
      </c>
      <c r="F161" s="1"/>
      <c r="G161" s="56"/>
    </row>
    <row r="162" spans="1:7" ht="49.5" customHeight="1" thickBot="1" x14ac:dyDescent="0.3">
      <c r="A162" s="21">
        <v>151</v>
      </c>
      <c r="B162" s="3" t="s">
        <v>242</v>
      </c>
      <c r="C162" s="5" t="s">
        <v>236</v>
      </c>
      <c r="D162" s="3" t="s">
        <v>241</v>
      </c>
      <c r="E162" s="42">
        <v>59</v>
      </c>
      <c r="F162" s="1"/>
      <c r="G162" s="56"/>
    </row>
    <row r="163" spans="1:7" ht="49.5" customHeight="1" thickBot="1" x14ac:dyDescent="0.3">
      <c r="A163" s="21">
        <v>152</v>
      </c>
      <c r="B163" s="3" t="s">
        <v>243</v>
      </c>
      <c r="C163" s="5" t="s">
        <v>236</v>
      </c>
      <c r="D163" s="3" t="s">
        <v>241</v>
      </c>
      <c r="E163" s="42">
        <v>74</v>
      </c>
      <c r="F163" s="1"/>
      <c r="G163" s="56"/>
    </row>
    <row r="164" spans="1:7" ht="49.5" customHeight="1" thickBot="1" x14ac:dyDescent="0.3">
      <c r="A164" s="21">
        <v>153</v>
      </c>
      <c r="B164" s="3" t="s">
        <v>244</v>
      </c>
      <c r="C164" s="5" t="s">
        <v>236</v>
      </c>
      <c r="D164" s="3" t="s">
        <v>241</v>
      </c>
      <c r="E164" s="42">
        <v>57</v>
      </c>
      <c r="F164" s="1"/>
      <c r="G164" s="56"/>
    </row>
    <row r="165" spans="1:7" ht="49.5" customHeight="1" thickBot="1" x14ac:dyDescent="0.3">
      <c r="A165" s="21">
        <v>154</v>
      </c>
      <c r="B165" s="3" t="s">
        <v>245</v>
      </c>
      <c r="C165" s="5" t="s">
        <v>236</v>
      </c>
      <c r="D165" s="3" t="s">
        <v>241</v>
      </c>
      <c r="E165" s="42">
        <v>80</v>
      </c>
      <c r="F165" s="1"/>
      <c r="G165" s="56"/>
    </row>
    <row r="166" spans="1:7" ht="49.5" customHeight="1" thickBot="1" x14ac:dyDescent="0.3">
      <c r="A166" s="16">
        <v>155</v>
      </c>
      <c r="B166" s="3" t="s">
        <v>246</v>
      </c>
      <c r="C166" s="5" t="s">
        <v>236</v>
      </c>
      <c r="D166" s="3" t="s">
        <v>241</v>
      </c>
      <c r="E166" s="42">
        <v>0</v>
      </c>
      <c r="F166" s="1"/>
      <c r="G166" s="56"/>
    </row>
    <row r="167" spans="1:7" ht="49.5" customHeight="1" thickBot="1" x14ac:dyDescent="0.3">
      <c r="A167" s="21">
        <v>156</v>
      </c>
      <c r="B167" s="3" t="s">
        <v>247</v>
      </c>
      <c r="C167" s="5" t="s">
        <v>236</v>
      </c>
      <c r="D167" s="3" t="s">
        <v>248</v>
      </c>
      <c r="E167" s="42">
        <v>86</v>
      </c>
      <c r="F167" s="1"/>
      <c r="G167" s="56"/>
    </row>
    <row r="168" spans="1:7" ht="22.5" customHeight="1" x14ac:dyDescent="0.25">
      <c r="A168" s="87">
        <v>157</v>
      </c>
      <c r="B168" s="96" t="s">
        <v>249</v>
      </c>
      <c r="C168" s="49" t="s">
        <v>250</v>
      </c>
      <c r="D168" s="6" t="s">
        <v>252</v>
      </c>
      <c r="E168" s="83">
        <v>77</v>
      </c>
      <c r="F168" s="80"/>
      <c r="G168" s="63">
        <f>SUM(E168:E182)/10</f>
        <v>71.2</v>
      </c>
    </row>
    <row r="169" spans="1:7" ht="19.5" customHeight="1" x14ac:dyDescent="0.25">
      <c r="A169" s="88"/>
      <c r="B169" s="97"/>
      <c r="C169" s="51" t="s">
        <v>251</v>
      </c>
      <c r="D169" s="6" t="s">
        <v>253</v>
      </c>
      <c r="E169" s="84"/>
      <c r="F169" s="81"/>
      <c r="G169" s="56"/>
    </row>
    <row r="170" spans="1:7" ht="17.25" customHeight="1" x14ac:dyDescent="0.25">
      <c r="A170" s="88"/>
      <c r="B170" s="97"/>
      <c r="C170" s="9"/>
      <c r="D170" s="6" t="s">
        <v>254</v>
      </c>
      <c r="E170" s="84"/>
      <c r="F170" s="81"/>
      <c r="G170" s="56"/>
    </row>
    <row r="171" spans="1:7" ht="18.75" customHeight="1" x14ac:dyDescent="0.25">
      <c r="A171" s="88"/>
      <c r="B171" s="97"/>
      <c r="C171" s="9"/>
      <c r="D171" s="6" t="s">
        <v>255</v>
      </c>
      <c r="E171" s="84"/>
      <c r="F171" s="81"/>
      <c r="G171" s="56"/>
    </row>
    <row r="172" spans="1:7" ht="21.75" customHeight="1" x14ac:dyDescent="0.25">
      <c r="A172" s="88"/>
      <c r="B172" s="97"/>
      <c r="C172" s="9"/>
      <c r="D172" s="6" t="s">
        <v>256</v>
      </c>
      <c r="E172" s="84"/>
      <c r="F172" s="81"/>
      <c r="G172" s="56"/>
    </row>
    <row r="173" spans="1:7" ht="159.75" customHeight="1" thickBot="1" x14ac:dyDescent="0.3">
      <c r="A173" s="89"/>
      <c r="B173" s="98"/>
      <c r="C173" s="8"/>
      <c r="D173" s="3" t="s">
        <v>546</v>
      </c>
      <c r="E173" s="85"/>
      <c r="F173" s="82"/>
      <c r="G173" s="66"/>
    </row>
    <row r="174" spans="1:7" ht="49.5" customHeight="1" thickBot="1" x14ac:dyDescent="0.3">
      <c r="A174" s="20">
        <v>158</v>
      </c>
      <c r="B174" s="13" t="s">
        <v>257</v>
      </c>
      <c r="C174" s="18" t="s">
        <v>522</v>
      </c>
      <c r="D174" s="17" t="s">
        <v>258</v>
      </c>
      <c r="E174" s="41">
        <v>76</v>
      </c>
      <c r="F174" s="2"/>
      <c r="G174" s="56"/>
    </row>
    <row r="175" spans="1:7" ht="49.5" customHeight="1" thickBot="1" x14ac:dyDescent="0.3">
      <c r="A175" s="20">
        <v>159</v>
      </c>
      <c r="B175" s="13" t="s">
        <v>259</v>
      </c>
      <c r="C175" s="18" t="s">
        <v>522</v>
      </c>
      <c r="D175" s="17" t="s">
        <v>258</v>
      </c>
      <c r="E175" s="41">
        <v>86</v>
      </c>
      <c r="F175" s="2"/>
      <c r="G175" s="56"/>
    </row>
    <row r="176" spans="1:7" ht="49.5" customHeight="1" thickBot="1" x14ac:dyDescent="0.3">
      <c r="A176" s="20">
        <v>160</v>
      </c>
      <c r="B176" s="13" t="s">
        <v>260</v>
      </c>
      <c r="C176" s="18" t="s">
        <v>522</v>
      </c>
      <c r="D176" s="17" t="s">
        <v>258</v>
      </c>
      <c r="E176" s="41">
        <v>58</v>
      </c>
      <c r="F176" s="2"/>
      <c r="G176" s="56"/>
    </row>
    <row r="177" spans="1:8" ht="49.5" customHeight="1" thickBot="1" x14ac:dyDescent="0.3">
      <c r="A177" s="20">
        <v>161</v>
      </c>
      <c r="B177" s="13" t="s">
        <v>261</v>
      </c>
      <c r="C177" s="18" t="s">
        <v>522</v>
      </c>
      <c r="D177" s="17" t="s">
        <v>258</v>
      </c>
      <c r="E177" s="41">
        <v>72</v>
      </c>
      <c r="F177" s="2"/>
      <c r="G177" s="56"/>
    </row>
    <row r="178" spans="1:8" ht="49.5" customHeight="1" thickBot="1" x14ac:dyDescent="0.3">
      <c r="A178" s="20">
        <v>162</v>
      </c>
      <c r="B178" s="13" t="s">
        <v>262</v>
      </c>
      <c r="C178" s="18" t="s">
        <v>522</v>
      </c>
      <c r="D178" s="17" t="s">
        <v>258</v>
      </c>
      <c r="E178" s="41">
        <v>60</v>
      </c>
      <c r="F178" s="2"/>
      <c r="G178" s="56"/>
    </row>
    <row r="179" spans="1:8" ht="49.5" customHeight="1" thickBot="1" x14ac:dyDescent="0.3">
      <c r="A179" s="20">
        <v>163</v>
      </c>
      <c r="B179" s="13" t="s">
        <v>263</v>
      </c>
      <c r="C179" s="18" t="s">
        <v>522</v>
      </c>
      <c r="D179" s="17" t="s">
        <v>258</v>
      </c>
      <c r="E179" s="41">
        <v>65</v>
      </c>
      <c r="F179" s="2"/>
      <c r="G179" s="56"/>
    </row>
    <row r="180" spans="1:8" ht="49.5" customHeight="1" thickBot="1" x14ac:dyDescent="0.3">
      <c r="A180" s="20">
        <v>164</v>
      </c>
      <c r="B180" s="13" t="s">
        <v>264</v>
      </c>
      <c r="C180" s="18" t="s">
        <v>522</v>
      </c>
      <c r="D180" s="17" t="s">
        <v>258</v>
      </c>
      <c r="E180" s="41">
        <v>69</v>
      </c>
      <c r="F180" s="2"/>
      <c r="G180" s="56"/>
    </row>
    <row r="181" spans="1:8" ht="49.5" customHeight="1" thickBot="1" x14ac:dyDescent="0.3">
      <c r="A181" s="20">
        <v>165</v>
      </c>
      <c r="B181" s="13" t="s">
        <v>265</v>
      </c>
      <c r="C181" s="18" t="s">
        <v>522</v>
      </c>
      <c r="D181" s="17" t="s">
        <v>258</v>
      </c>
      <c r="E181" s="41">
        <v>82</v>
      </c>
      <c r="F181" s="2"/>
      <c r="G181" s="56"/>
    </row>
    <row r="182" spans="1:8" ht="49.5" customHeight="1" thickBot="1" x14ac:dyDescent="0.3">
      <c r="A182" s="20">
        <v>166</v>
      </c>
      <c r="B182" s="13" t="s">
        <v>266</v>
      </c>
      <c r="C182" s="18" t="s">
        <v>522</v>
      </c>
      <c r="D182" s="17" t="s">
        <v>258</v>
      </c>
      <c r="E182" s="41">
        <v>67</v>
      </c>
      <c r="F182" s="2"/>
      <c r="G182" s="56"/>
    </row>
    <row r="183" spans="1:8" ht="49.5" customHeight="1" thickBot="1" x14ac:dyDescent="0.3">
      <c r="A183" s="20">
        <v>167</v>
      </c>
      <c r="B183" s="17" t="s">
        <v>267</v>
      </c>
      <c r="C183" s="48" t="s">
        <v>523</v>
      </c>
      <c r="D183" s="17"/>
      <c r="E183" s="41">
        <v>79</v>
      </c>
      <c r="F183" s="2"/>
      <c r="G183" s="64">
        <f>SUM(E183:E186)/4</f>
        <v>78.75</v>
      </c>
    </row>
    <row r="184" spans="1:8" ht="49.5" customHeight="1" thickBot="1" x14ac:dyDescent="0.3">
      <c r="A184" s="20">
        <v>168</v>
      </c>
      <c r="B184" s="17" t="s">
        <v>268</v>
      </c>
      <c r="C184" s="18" t="s">
        <v>523</v>
      </c>
      <c r="D184" s="17"/>
      <c r="E184" s="41">
        <v>81</v>
      </c>
      <c r="F184" s="2"/>
      <c r="G184" s="56"/>
    </row>
    <row r="185" spans="1:8" ht="49.5" customHeight="1" thickBot="1" x14ac:dyDescent="0.3">
      <c r="A185" s="20">
        <v>169</v>
      </c>
      <c r="B185" s="17" t="s">
        <v>269</v>
      </c>
      <c r="C185" s="18" t="s">
        <v>523</v>
      </c>
      <c r="D185" s="17"/>
      <c r="E185" s="41">
        <v>80</v>
      </c>
      <c r="F185" s="2"/>
      <c r="G185" s="56"/>
    </row>
    <row r="186" spans="1:8" ht="49.5" customHeight="1" thickBot="1" x14ac:dyDescent="0.3">
      <c r="A186" s="20">
        <v>170</v>
      </c>
      <c r="B186" s="17" t="s">
        <v>270</v>
      </c>
      <c r="C186" s="18" t="s">
        <v>523</v>
      </c>
      <c r="D186" s="18"/>
      <c r="E186" s="41">
        <v>75</v>
      </c>
      <c r="F186" s="2"/>
      <c r="G186" s="66"/>
    </row>
    <row r="187" spans="1:8" ht="21.75" customHeight="1" x14ac:dyDescent="0.25">
      <c r="A187" s="87">
        <v>171</v>
      </c>
      <c r="B187" s="96" t="s">
        <v>271</v>
      </c>
      <c r="C187" s="49" t="s">
        <v>272</v>
      </c>
      <c r="D187" s="6" t="s">
        <v>274</v>
      </c>
      <c r="E187" s="83">
        <v>83</v>
      </c>
      <c r="F187" s="80"/>
      <c r="G187" s="56">
        <f>SUM(E187:E195)/3</f>
        <v>77</v>
      </c>
    </row>
    <row r="188" spans="1:8" ht="28.5" customHeight="1" x14ac:dyDescent="0.25">
      <c r="A188" s="88"/>
      <c r="B188" s="97"/>
      <c r="C188" s="51" t="s">
        <v>273</v>
      </c>
      <c r="D188" s="6" t="s">
        <v>275</v>
      </c>
      <c r="E188" s="84"/>
      <c r="F188" s="81"/>
      <c r="G188" s="56"/>
    </row>
    <row r="189" spans="1:8" ht="24.75" customHeight="1" x14ac:dyDescent="0.25">
      <c r="A189" s="88"/>
      <c r="B189" s="97"/>
      <c r="C189" s="9"/>
      <c r="D189" s="6" t="s">
        <v>276</v>
      </c>
      <c r="E189" s="84"/>
      <c r="F189" s="81"/>
      <c r="G189" s="56"/>
    </row>
    <row r="190" spans="1:8" ht="16.5" customHeight="1" x14ac:dyDescent="0.25">
      <c r="A190" s="88"/>
      <c r="B190" s="97"/>
      <c r="C190" s="9"/>
      <c r="D190" s="6" t="s">
        <v>277</v>
      </c>
      <c r="E190" s="84"/>
      <c r="F190" s="81"/>
      <c r="G190" s="56"/>
      <c r="H190" s="57"/>
    </row>
    <row r="191" spans="1:8" ht="30" customHeight="1" thickBot="1" x14ac:dyDescent="0.3">
      <c r="A191" s="89"/>
      <c r="B191" s="98"/>
      <c r="C191" s="8"/>
      <c r="D191" s="3" t="s">
        <v>278</v>
      </c>
      <c r="E191" s="85"/>
      <c r="F191" s="82"/>
      <c r="G191" s="66"/>
      <c r="H191" s="57"/>
    </row>
    <row r="192" spans="1:8" ht="21.75" customHeight="1" x14ac:dyDescent="0.25">
      <c r="A192" s="87">
        <v>172</v>
      </c>
      <c r="B192" s="96" t="s">
        <v>279</v>
      </c>
      <c r="C192" s="7" t="s">
        <v>272</v>
      </c>
      <c r="D192" s="90" t="s">
        <v>258</v>
      </c>
      <c r="E192" s="83">
        <v>65</v>
      </c>
      <c r="F192" s="80"/>
      <c r="G192" s="56"/>
    </row>
    <row r="193" spans="1:7" ht="33.75" customHeight="1" thickBot="1" x14ac:dyDescent="0.3">
      <c r="A193" s="89"/>
      <c r="B193" s="98"/>
      <c r="C193" s="3" t="s">
        <v>273</v>
      </c>
      <c r="D193" s="92"/>
      <c r="E193" s="85"/>
      <c r="F193" s="82"/>
      <c r="G193" s="56"/>
    </row>
    <row r="194" spans="1:7" ht="25.5" customHeight="1" x14ac:dyDescent="0.25">
      <c r="A194" s="87">
        <v>173</v>
      </c>
      <c r="B194" s="96" t="s">
        <v>280</v>
      </c>
      <c r="C194" s="7" t="s">
        <v>272</v>
      </c>
      <c r="D194" s="90" t="s">
        <v>258</v>
      </c>
      <c r="E194" s="83">
        <v>83</v>
      </c>
      <c r="F194" s="80"/>
      <c r="G194" s="56"/>
    </row>
    <row r="195" spans="1:7" ht="33" customHeight="1" thickBot="1" x14ac:dyDescent="0.3">
      <c r="A195" s="89"/>
      <c r="B195" s="98"/>
      <c r="C195" s="3" t="s">
        <v>273</v>
      </c>
      <c r="D195" s="92"/>
      <c r="E195" s="85"/>
      <c r="F195" s="82"/>
      <c r="G195" s="56"/>
    </row>
    <row r="196" spans="1:7" ht="49.5" customHeight="1" thickBot="1" x14ac:dyDescent="0.3">
      <c r="A196" s="20">
        <v>174</v>
      </c>
      <c r="B196" s="13" t="s">
        <v>281</v>
      </c>
      <c r="C196" s="48" t="s">
        <v>524</v>
      </c>
      <c r="D196" s="13" t="s">
        <v>282</v>
      </c>
      <c r="E196" s="41">
        <v>62</v>
      </c>
      <c r="F196" s="2"/>
      <c r="G196" s="62">
        <f>SUM(E196:E200)/5</f>
        <v>66.2</v>
      </c>
    </row>
    <row r="197" spans="1:7" ht="49.5" customHeight="1" thickBot="1" x14ac:dyDescent="0.3">
      <c r="A197" s="20">
        <v>175</v>
      </c>
      <c r="B197" s="13" t="s">
        <v>283</v>
      </c>
      <c r="C197" s="18" t="s">
        <v>524</v>
      </c>
      <c r="D197" s="13" t="s">
        <v>282</v>
      </c>
      <c r="E197" s="41">
        <v>64</v>
      </c>
      <c r="F197" s="2"/>
      <c r="G197" s="56"/>
    </row>
    <row r="198" spans="1:7" ht="49.5" customHeight="1" thickBot="1" x14ac:dyDescent="0.3">
      <c r="A198" s="20">
        <v>176</v>
      </c>
      <c r="B198" s="13" t="s">
        <v>284</v>
      </c>
      <c r="C198" s="18" t="s">
        <v>524</v>
      </c>
      <c r="D198" s="13" t="s">
        <v>282</v>
      </c>
      <c r="E198" s="41">
        <v>68</v>
      </c>
      <c r="F198" s="2"/>
      <c r="G198" s="56"/>
    </row>
    <row r="199" spans="1:7" ht="49.5" customHeight="1" thickBot="1" x14ac:dyDescent="0.3">
      <c r="A199" s="20">
        <v>177</v>
      </c>
      <c r="B199" s="13" t="s">
        <v>285</v>
      </c>
      <c r="C199" s="18" t="s">
        <v>524</v>
      </c>
      <c r="D199" s="13" t="s">
        <v>282</v>
      </c>
      <c r="E199" s="41">
        <v>69</v>
      </c>
      <c r="F199" s="2"/>
      <c r="G199" s="56"/>
    </row>
    <row r="200" spans="1:7" ht="49.5" customHeight="1" thickBot="1" x14ac:dyDescent="0.3">
      <c r="A200" s="20">
        <v>178</v>
      </c>
      <c r="B200" s="13" t="s">
        <v>286</v>
      </c>
      <c r="C200" s="18" t="s">
        <v>524</v>
      </c>
      <c r="D200" s="13" t="s">
        <v>282</v>
      </c>
      <c r="E200" s="41">
        <v>68</v>
      </c>
      <c r="F200" s="2"/>
      <c r="G200" s="56"/>
    </row>
    <row r="201" spans="1:7" ht="49.5" customHeight="1" thickBot="1" x14ac:dyDescent="0.3">
      <c r="A201" s="23">
        <v>179</v>
      </c>
      <c r="B201" s="22" t="s">
        <v>287</v>
      </c>
      <c r="C201" s="52" t="s">
        <v>288</v>
      </c>
      <c r="D201" s="22" t="s">
        <v>289</v>
      </c>
      <c r="E201" s="38">
        <v>0</v>
      </c>
      <c r="F201" s="24"/>
      <c r="G201" s="62">
        <f>SUM(E201:E210)/9</f>
        <v>68</v>
      </c>
    </row>
    <row r="202" spans="1:7" ht="49.5" customHeight="1" thickBot="1" x14ac:dyDescent="0.3">
      <c r="A202" s="21">
        <v>180</v>
      </c>
      <c r="B202" s="3" t="s">
        <v>290</v>
      </c>
      <c r="C202" s="5" t="s">
        <v>288</v>
      </c>
      <c r="D202" s="3" t="s">
        <v>289</v>
      </c>
      <c r="E202" s="42">
        <v>81</v>
      </c>
      <c r="F202" s="1"/>
      <c r="G202" s="56"/>
    </row>
    <row r="203" spans="1:7" ht="49.5" customHeight="1" thickBot="1" x14ac:dyDescent="0.3">
      <c r="A203" s="20">
        <v>181</v>
      </c>
      <c r="B203" s="58" t="s">
        <v>291</v>
      </c>
      <c r="C203" s="27" t="s">
        <v>288</v>
      </c>
      <c r="D203" s="58" t="s">
        <v>289</v>
      </c>
      <c r="E203" s="38">
        <v>69</v>
      </c>
      <c r="F203" s="24"/>
      <c r="G203" s="56"/>
    </row>
    <row r="204" spans="1:7" ht="49.5" customHeight="1" thickBot="1" x14ac:dyDescent="0.3">
      <c r="A204" s="21">
        <v>182</v>
      </c>
      <c r="B204" s="3" t="s">
        <v>292</v>
      </c>
      <c r="C204" s="5" t="s">
        <v>288</v>
      </c>
      <c r="D204" s="3" t="s">
        <v>289</v>
      </c>
      <c r="E204" s="42">
        <v>80</v>
      </c>
      <c r="F204" s="1"/>
      <c r="G204" s="56"/>
    </row>
    <row r="205" spans="1:7" ht="49.5" customHeight="1" thickBot="1" x14ac:dyDescent="0.3">
      <c r="A205" s="21">
        <v>183</v>
      </c>
      <c r="B205" s="3" t="s">
        <v>293</v>
      </c>
      <c r="C205" s="5" t="s">
        <v>288</v>
      </c>
      <c r="D205" s="3" t="s">
        <v>289</v>
      </c>
      <c r="E205" s="42">
        <v>72</v>
      </c>
      <c r="F205" s="1"/>
      <c r="G205" s="56"/>
    </row>
    <row r="206" spans="1:7" ht="49.5" customHeight="1" thickBot="1" x14ac:dyDescent="0.3">
      <c r="A206" s="21">
        <v>184</v>
      </c>
      <c r="B206" s="3" t="s">
        <v>294</v>
      </c>
      <c r="C206" s="5" t="s">
        <v>288</v>
      </c>
      <c r="D206" s="3" t="s">
        <v>289</v>
      </c>
      <c r="E206" s="42">
        <v>69</v>
      </c>
      <c r="F206" s="1"/>
      <c r="G206" s="56"/>
    </row>
    <row r="207" spans="1:7" ht="49.5" customHeight="1" thickBot="1" x14ac:dyDescent="0.3">
      <c r="A207" s="21">
        <v>185</v>
      </c>
      <c r="B207" s="3" t="s">
        <v>295</v>
      </c>
      <c r="C207" s="5" t="s">
        <v>288</v>
      </c>
      <c r="D207" s="3" t="s">
        <v>289</v>
      </c>
      <c r="E207" s="42">
        <v>54</v>
      </c>
      <c r="F207" s="1"/>
      <c r="G207" s="56"/>
    </row>
    <row r="208" spans="1:7" ht="49.5" customHeight="1" thickBot="1" x14ac:dyDescent="0.3">
      <c r="A208" s="21">
        <v>186</v>
      </c>
      <c r="B208" s="3" t="s">
        <v>296</v>
      </c>
      <c r="C208" s="5" t="s">
        <v>288</v>
      </c>
      <c r="D208" s="3" t="s">
        <v>289</v>
      </c>
      <c r="E208" s="42">
        <v>72</v>
      </c>
      <c r="F208" s="1"/>
      <c r="G208" s="56"/>
    </row>
    <row r="209" spans="1:7" ht="49.5" customHeight="1" thickBot="1" x14ac:dyDescent="0.3">
      <c r="A209" s="21">
        <v>187</v>
      </c>
      <c r="B209" s="3" t="s">
        <v>297</v>
      </c>
      <c r="C209" s="5" t="s">
        <v>288</v>
      </c>
      <c r="D209" s="3" t="s">
        <v>289</v>
      </c>
      <c r="E209" s="42">
        <v>45</v>
      </c>
      <c r="F209" s="1"/>
      <c r="G209" s="56"/>
    </row>
    <row r="210" spans="1:7" ht="49.5" customHeight="1" thickBot="1" x14ac:dyDescent="0.3">
      <c r="A210" s="21">
        <v>188</v>
      </c>
      <c r="B210" s="3" t="s">
        <v>298</v>
      </c>
      <c r="C210" s="5" t="s">
        <v>288</v>
      </c>
      <c r="D210" s="3" t="s">
        <v>289</v>
      </c>
      <c r="E210" s="42">
        <v>70</v>
      </c>
      <c r="F210" s="1"/>
      <c r="G210" s="56"/>
    </row>
    <row r="211" spans="1:7" ht="14.25" customHeight="1" x14ac:dyDescent="0.25">
      <c r="A211" s="87">
        <v>189</v>
      </c>
      <c r="B211" s="96" t="s">
        <v>299</v>
      </c>
      <c r="C211" s="93" t="s">
        <v>300</v>
      </c>
      <c r="D211" s="6" t="s">
        <v>301</v>
      </c>
      <c r="E211" s="83">
        <v>74</v>
      </c>
      <c r="F211" s="80"/>
      <c r="G211" s="67">
        <f>SUM(E211:E224)/8</f>
        <v>81.125</v>
      </c>
    </row>
    <row r="212" spans="1:7" ht="19.5" customHeight="1" x14ac:dyDescent="0.25">
      <c r="A212" s="88"/>
      <c r="B212" s="97"/>
      <c r="C212" s="94"/>
      <c r="D212" s="6" t="s">
        <v>302</v>
      </c>
      <c r="E212" s="84"/>
      <c r="F212" s="81"/>
      <c r="G212" s="68"/>
    </row>
    <row r="213" spans="1:7" ht="15" customHeight="1" x14ac:dyDescent="0.25">
      <c r="A213" s="88"/>
      <c r="B213" s="97"/>
      <c r="C213" s="94"/>
      <c r="D213" s="6" t="s">
        <v>303</v>
      </c>
      <c r="E213" s="84"/>
      <c r="F213" s="81"/>
      <c r="G213" s="68"/>
    </row>
    <row r="214" spans="1:7" ht="21" customHeight="1" x14ac:dyDescent="0.25">
      <c r="A214" s="88"/>
      <c r="B214" s="97"/>
      <c r="C214" s="94"/>
      <c r="D214" s="6" t="s">
        <v>304</v>
      </c>
      <c r="E214" s="84"/>
      <c r="F214" s="81"/>
      <c r="G214" s="68"/>
    </row>
    <row r="215" spans="1:7" ht="22.5" customHeight="1" x14ac:dyDescent="0.25">
      <c r="A215" s="88"/>
      <c r="B215" s="97"/>
      <c r="C215" s="94"/>
      <c r="D215" s="6" t="s">
        <v>305</v>
      </c>
      <c r="E215" s="84"/>
      <c r="F215" s="81"/>
      <c r="G215" s="68"/>
    </row>
    <row r="216" spans="1:7" ht="20.25" customHeight="1" x14ac:dyDescent="0.25">
      <c r="A216" s="88"/>
      <c r="B216" s="97"/>
      <c r="C216" s="94"/>
      <c r="D216" s="6" t="s">
        <v>306</v>
      </c>
      <c r="E216" s="84"/>
      <c r="F216" s="81"/>
      <c r="G216" s="68"/>
    </row>
    <row r="217" spans="1:7" ht="19.5" customHeight="1" thickBot="1" x14ac:dyDescent="0.3">
      <c r="A217" s="89"/>
      <c r="B217" s="98"/>
      <c r="C217" s="95"/>
      <c r="D217" s="3" t="s">
        <v>307</v>
      </c>
      <c r="E217" s="85"/>
      <c r="F217" s="82"/>
      <c r="G217" s="69"/>
    </row>
    <row r="218" spans="1:7" ht="49.5" customHeight="1" thickBot="1" x14ac:dyDescent="0.3">
      <c r="A218" s="21">
        <v>190</v>
      </c>
      <c r="B218" s="3" t="s">
        <v>308</v>
      </c>
      <c r="C218" s="5" t="s">
        <v>300</v>
      </c>
      <c r="D218" s="5" t="s">
        <v>309</v>
      </c>
      <c r="E218" s="42">
        <v>78</v>
      </c>
      <c r="F218" s="1"/>
      <c r="G218" s="56"/>
    </row>
    <row r="219" spans="1:7" ht="49.5" customHeight="1" thickBot="1" x14ac:dyDescent="0.3">
      <c r="A219" s="21">
        <v>191</v>
      </c>
      <c r="B219" s="3" t="s">
        <v>310</v>
      </c>
      <c r="C219" s="5" t="s">
        <v>300</v>
      </c>
      <c r="D219" s="5" t="s">
        <v>309</v>
      </c>
      <c r="E219" s="42">
        <v>82</v>
      </c>
      <c r="F219" s="1"/>
      <c r="G219" s="56"/>
    </row>
    <row r="220" spans="1:7" ht="49.5" customHeight="1" thickBot="1" x14ac:dyDescent="0.3">
      <c r="A220" s="21">
        <v>192</v>
      </c>
      <c r="B220" s="3" t="s">
        <v>311</v>
      </c>
      <c r="C220" s="5" t="s">
        <v>300</v>
      </c>
      <c r="D220" s="5" t="s">
        <v>309</v>
      </c>
      <c r="E220" s="42">
        <v>83</v>
      </c>
      <c r="F220" s="1"/>
      <c r="G220" s="56"/>
    </row>
    <row r="221" spans="1:7" ht="49.5" customHeight="1" thickBot="1" x14ac:dyDescent="0.3">
      <c r="A221" s="21">
        <v>193</v>
      </c>
      <c r="B221" s="3" t="s">
        <v>312</v>
      </c>
      <c r="C221" s="5" t="s">
        <v>300</v>
      </c>
      <c r="D221" s="5" t="s">
        <v>309</v>
      </c>
      <c r="E221" s="42">
        <v>79</v>
      </c>
      <c r="F221" s="1"/>
      <c r="G221" s="56"/>
    </row>
    <row r="222" spans="1:7" ht="49.5" customHeight="1" thickBot="1" x14ac:dyDescent="0.3">
      <c r="A222" s="21">
        <v>194</v>
      </c>
      <c r="B222" s="3" t="s">
        <v>313</v>
      </c>
      <c r="C222" s="5" t="s">
        <v>300</v>
      </c>
      <c r="D222" s="5" t="s">
        <v>309</v>
      </c>
      <c r="E222" s="42">
        <v>84</v>
      </c>
      <c r="F222" s="1"/>
      <c r="G222" s="56"/>
    </row>
    <row r="223" spans="1:7" ht="49.5" customHeight="1" thickBot="1" x14ac:dyDescent="0.3">
      <c r="A223" s="21">
        <v>195</v>
      </c>
      <c r="B223" s="3" t="s">
        <v>314</v>
      </c>
      <c r="C223" s="5" t="s">
        <v>300</v>
      </c>
      <c r="D223" s="5" t="s">
        <v>309</v>
      </c>
      <c r="E223" s="42">
        <v>81</v>
      </c>
      <c r="F223" s="1"/>
      <c r="G223" s="56"/>
    </row>
    <row r="224" spans="1:7" ht="49.5" customHeight="1" thickBot="1" x14ac:dyDescent="0.3">
      <c r="A224" s="21">
        <v>196</v>
      </c>
      <c r="B224" s="3" t="s">
        <v>315</v>
      </c>
      <c r="C224" s="5" t="s">
        <v>300</v>
      </c>
      <c r="D224" s="5" t="s">
        <v>309</v>
      </c>
      <c r="E224" s="42">
        <v>88</v>
      </c>
      <c r="F224" s="1"/>
      <c r="G224" s="56"/>
    </row>
    <row r="225" spans="1:7" ht="49.5" customHeight="1" thickBot="1" x14ac:dyDescent="0.3">
      <c r="A225" s="21">
        <v>197</v>
      </c>
      <c r="B225" s="3" t="s">
        <v>316</v>
      </c>
      <c r="C225" s="44" t="s">
        <v>317</v>
      </c>
      <c r="D225" s="3" t="s">
        <v>318</v>
      </c>
      <c r="E225" s="42">
        <v>57</v>
      </c>
      <c r="F225" s="1"/>
      <c r="G225" s="62">
        <f>SUM(E225:E227)/3</f>
        <v>59</v>
      </c>
    </row>
    <row r="226" spans="1:7" ht="49.5" customHeight="1" thickBot="1" x14ac:dyDescent="0.3">
      <c r="A226" s="21">
        <v>198</v>
      </c>
      <c r="B226" s="3" t="s">
        <v>319</v>
      </c>
      <c r="C226" s="5" t="s">
        <v>317</v>
      </c>
      <c r="D226" s="3" t="s">
        <v>318</v>
      </c>
      <c r="E226" s="42">
        <v>57</v>
      </c>
      <c r="F226" s="1"/>
      <c r="G226" s="56"/>
    </row>
    <row r="227" spans="1:7" ht="49.5" customHeight="1" thickBot="1" x14ac:dyDescent="0.3">
      <c r="A227" s="21">
        <v>199</v>
      </c>
      <c r="B227" s="3" t="s">
        <v>320</v>
      </c>
      <c r="C227" s="5" t="s">
        <v>317</v>
      </c>
      <c r="D227" s="3" t="s">
        <v>318</v>
      </c>
      <c r="E227" s="42">
        <v>63</v>
      </c>
      <c r="F227" s="1"/>
      <c r="G227" s="56"/>
    </row>
    <row r="228" spans="1:7" ht="49.5" customHeight="1" thickBot="1" x14ac:dyDescent="0.3">
      <c r="A228" s="20">
        <v>200</v>
      </c>
      <c r="B228" s="13" t="s">
        <v>321</v>
      </c>
      <c r="C228" s="46" t="s">
        <v>525</v>
      </c>
      <c r="D228" s="22" t="s">
        <v>322</v>
      </c>
      <c r="E228" s="41">
        <v>78</v>
      </c>
      <c r="F228" s="30"/>
      <c r="G228" s="62">
        <f>SUM(E228:E229)/2</f>
        <v>78</v>
      </c>
    </row>
    <row r="229" spans="1:7" ht="49.5" customHeight="1" thickBot="1" x14ac:dyDescent="0.3">
      <c r="A229" s="20">
        <v>201</v>
      </c>
      <c r="B229" s="13" t="s">
        <v>323</v>
      </c>
      <c r="C229" s="22" t="s">
        <v>525</v>
      </c>
      <c r="D229" s="22" t="s">
        <v>324</v>
      </c>
      <c r="E229" s="41">
        <v>78</v>
      </c>
      <c r="F229" s="2"/>
      <c r="G229" s="56"/>
    </row>
    <row r="230" spans="1:7" ht="35.25" customHeight="1" x14ac:dyDescent="0.25">
      <c r="A230" s="87">
        <v>202</v>
      </c>
      <c r="B230" s="90" t="s">
        <v>325</v>
      </c>
      <c r="C230" s="51" t="s">
        <v>526</v>
      </c>
      <c r="D230" s="7" t="s">
        <v>326</v>
      </c>
      <c r="E230" s="83">
        <v>0</v>
      </c>
      <c r="F230" s="80"/>
      <c r="G230" s="63">
        <f>SUM(E230:E237)/3</f>
        <v>71</v>
      </c>
    </row>
    <row r="231" spans="1:7" ht="49.5" customHeight="1" thickBot="1" x14ac:dyDescent="0.3">
      <c r="A231" s="89"/>
      <c r="B231" s="92"/>
      <c r="C231" s="5"/>
      <c r="D231" s="5" t="s">
        <v>327</v>
      </c>
      <c r="E231" s="85"/>
      <c r="F231" s="82"/>
      <c r="G231" s="66"/>
    </row>
    <row r="232" spans="1:7" ht="27.75" customHeight="1" x14ac:dyDescent="0.25">
      <c r="A232" s="87">
        <v>203</v>
      </c>
      <c r="B232" s="90" t="s">
        <v>328</v>
      </c>
      <c r="C232" s="6" t="s">
        <v>526</v>
      </c>
      <c r="D232" s="7" t="s">
        <v>326</v>
      </c>
      <c r="E232" s="83">
        <v>80</v>
      </c>
      <c r="F232" s="80"/>
      <c r="G232" s="56"/>
    </row>
    <row r="233" spans="1:7" ht="49.5" customHeight="1" thickBot="1" x14ac:dyDescent="0.3">
      <c r="A233" s="89"/>
      <c r="B233" s="92"/>
      <c r="C233" s="5"/>
      <c r="D233" s="5" t="s">
        <v>327</v>
      </c>
      <c r="E233" s="85"/>
      <c r="F233" s="82"/>
      <c r="G233" s="56"/>
    </row>
    <row r="234" spans="1:7" ht="32.25" customHeight="1" x14ac:dyDescent="0.25">
      <c r="A234" s="87">
        <v>204</v>
      </c>
      <c r="B234" s="90" t="s">
        <v>329</v>
      </c>
      <c r="C234" s="6" t="s">
        <v>526</v>
      </c>
      <c r="D234" s="7" t="s">
        <v>326</v>
      </c>
      <c r="E234" s="83">
        <v>66</v>
      </c>
      <c r="F234" s="80"/>
      <c r="G234" s="56"/>
    </row>
    <row r="235" spans="1:7" ht="49.5" customHeight="1" thickBot="1" x14ac:dyDescent="0.3">
      <c r="A235" s="89"/>
      <c r="B235" s="92"/>
      <c r="C235" s="5"/>
      <c r="D235" s="5" t="s">
        <v>327</v>
      </c>
      <c r="E235" s="85"/>
      <c r="F235" s="82"/>
      <c r="G235" s="56"/>
    </row>
    <row r="236" spans="1:7" ht="31.5" customHeight="1" x14ac:dyDescent="0.25">
      <c r="A236" s="87">
        <v>205</v>
      </c>
      <c r="B236" s="90" t="s">
        <v>330</v>
      </c>
      <c r="C236" s="6" t="s">
        <v>526</v>
      </c>
      <c r="D236" s="7" t="s">
        <v>326</v>
      </c>
      <c r="E236" s="83">
        <v>67</v>
      </c>
      <c r="F236" s="80"/>
      <c r="G236" s="56"/>
    </row>
    <row r="237" spans="1:7" ht="49.5" customHeight="1" thickBot="1" x14ac:dyDescent="0.3">
      <c r="A237" s="89"/>
      <c r="B237" s="92"/>
      <c r="C237" s="5"/>
      <c r="D237" s="5" t="s">
        <v>327</v>
      </c>
      <c r="E237" s="85"/>
      <c r="F237" s="82"/>
      <c r="G237" s="56"/>
    </row>
    <row r="238" spans="1:7" ht="33.75" customHeight="1" x14ac:dyDescent="0.25">
      <c r="A238" s="87">
        <v>206</v>
      </c>
      <c r="B238" s="96" t="s">
        <v>331</v>
      </c>
      <c r="C238" s="51" t="s">
        <v>527</v>
      </c>
      <c r="D238" s="6" t="s">
        <v>332</v>
      </c>
      <c r="E238" s="83">
        <v>80</v>
      </c>
      <c r="F238" s="80"/>
      <c r="G238" s="67">
        <f>SUM(E238:E253)/6</f>
        <v>85.166666666666671</v>
      </c>
    </row>
    <row r="239" spans="1:7" ht="17.25" customHeight="1" x14ac:dyDescent="0.25">
      <c r="A239" s="88"/>
      <c r="B239" s="97"/>
      <c r="C239" s="6"/>
      <c r="D239" s="6" t="s">
        <v>333</v>
      </c>
      <c r="E239" s="84"/>
      <c r="F239" s="81"/>
      <c r="G239" s="68"/>
    </row>
    <row r="240" spans="1:7" ht="18" customHeight="1" x14ac:dyDescent="0.25">
      <c r="A240" s="88"/>
      <c r="B240" s="97"/>
      <c r="C240" s="9"/>
      <c r="D240" s="6" t="s">
        <v>334</v>
      </c>
      <c r="E240" s="84"/>
      <c r="F240" s="81"/>
      <c r="G240" s="68"/>
    </row>
    <row r="241" spans="1:7" ht="16.5" customHeight="1" x14ac:dyDescent="0.25">
      <c r="A241" s="88"/>
      <c r="B241" s="97"/>
      <c r="C241" s="9"/>
      <c r="D241" s="6" t="s">
        <v>335</v>
      </c>
      <c r="E241" s="84"/>
      <c r="F241" s="81"/>
      <c r="G241" s="68"/>
    </row>
    <row r="242" spans="1:7" ht="16.5" customHeight="1" x14ac:dyDescent="0.25">
      <c r="A242" s="88"/>
      <c r="B242" s="97"/>
      <c r="C242" s="9"/>
      <c r="D242" s="6" t="s">
        <v>336</v>
      </c>
      <c r="E242" s="84"/>
      <c r="F242" s="81"/>
      <c r="G242" s="68"/>
    </row>
    <row r="243" spans="1:7" ht="17.25" customHeight="1" thickBot="1" x14ac:dyDescent="0.3">
      <c r="A243" s="89"/>
      <c r="B243" s="98"/>
      <c r="C243" s="8"/>
      <c r="D243" s="3" t="s">
        <v>337</v>
      </c>
      <c r="E243" s="85"/>
      <c r="F243" s="82"/>
      <c r="G243" s="69"/>
    </row>
    <row r="244" spans="1:7" ht="34.5" customHeight="1" x14ac:dyDescent="0.25">
      <c r="A244" s="87">
        <v>207</v>
      </c>
      <c r="B244" s="96" t="s">
        <v>338</v>
      </c>
      <c r="C244" s="6" t="s">
        <v>527</v>
      </c>
      <c r="D244" s="6" t="s">
        <v>332</v>
      </c>
      <c r="E244" s="83">
        <v>89</v>
      </c>
      <c r="F244" s="80"/>
      <c r="G244" s="56"/>
    </row>
    <row r="245" spans="1:7" ht="16.5" customHeight="1" x14ac:dyDescent="0.25">
      <c r="A245" s="88"/>
      <c r="B245" s="97"/>
      <c r="C245" s="6"/>
      <c r="D245" s="6" t="s">
        <v>333</v>
      </c>
      <c r="E245" s="84"/>
      <c r="F245" s="81"/>
      <c r="G245" s="56"/>
    </row>
    <row r="246" spans="1:7" ht="24" customHeight="1" x14ac:dyDescent="0.25">
      <c r="A246" s="88"/>
      <c r="B246" s="97"/>
      <c r="C246" s="9"/>
      <c r="D246" s="6" t="s">
        <v>334</v>
      </c>
      <c r="E246" s="84"/>
      <c r="F246" s="81"/>
      <c r="G246" s="56"/>
    </row>
    <row r="247" spans="1:7" ht="20.25" customHeight="1" x14ac:dyDescent="0.25">
      <c r="A247" s="88"/>
      <c r="B247" s="97"/>
      <c r="C247" s="9"/>
      <c r="D247" s="6" t="s">
        <v>335</v>
      </c>
      <c r="E247" s="84"/>
      <c r="F247" s="81"/>
      <c r="G247" s="56"/>
    </row>
    <row r="248" spans="1:7" ht="21" customHeight="1" x14ac:dyDescent="0.25">
      <c r="A248" s="88"/>
      <c r="B248" s="97"/>
      <c r="C248" s="9"/>
      <c r="D248" s="6" t="s">
        <v>336</v>
      </c>
      <c r="E248" s="84"/>
      <c r="F248" s="81"/>
      <c r="G248" s="56"/>
    </row>
    <row r="249" spans="1:7" ht="17.25" customHeight="1" thickBot="1" x14ac:dyDescent="0.3">
      <c r="A249" s="89"/>
      <c r="B249" s="98"/>
      <c r="C249" s="8"/>
      <c r="D249" s="3" t="s">
        <v>339</v>
      </c>
      <c r="E249" s="85"/>
      <c r="F249" s="82"/>
      <c r="G249" s="56"/>
    </row>
    <row r="250" spans="1:7" ht="49.5" customHeight="1" thickBot="1" x14ac:dyDescent="0.3">
      <c r="A250" s="20">
        <v>208</v>
      </c>
      <c r="B250" s="13" t="s">
        <v>340</v>
      </c>
      <c r="C250" s="22" t="s">
        <v>527</v>
      </c>
      <c r="D250" s="17" t="s">
        <v>341</v>
      </c>
      <c r="E250" s="41">
        <v>86</v>
      </c>
      <c r="F250" s="2"/>
      <c r="G250" s="56"/>
    </row>
    <row r="251" spans="1:7" ht="49.5" customHeight="1" thickBot="1" x14ac:dyDescent="0.3">
      <c r="A251" s="20">
        <v>209</v>
      </c>
      <c r="B251" s="13" t="s">
        <v>342</v>
      </c>
      <c r="C251" s="22" t="s">
        <v>527</v>
      </c>
      <c r="D251" s="17" t="s">
        <v>341</v>
      </c>
      <c r="E251" s="41">
        <v>87</v>
      </c>
      <c r="F251" s="2"/>
      <c r="G251" s="56"/>
    </row>
    <row r="252" spans="1:7" ht="49.5" customHeight="1" thickBot="1" x14ac:dyDescent="0.3">
      <c r="A252" s="20">
        <v>210</v>
      </c>
      <c r="B252" s="13" t="s">
        <v>343</v>
      </c>
      <c r="C252" s="22" t="s">
        <v>527</v>
      </c>
      <c r="D252" s="17" t="s">
        <v>341</v>
      </c>
      <c r="E252" s="41">
        <v>85</v>
      </c>
      <c r="F252" s="2"/>
      <c r="G252" s="56"/>
    </row>
    <row r="253" spans="1:7" ht="49.5" customHeight="1" thickBot="1" x14ac:dyDescent="0.3">
      <c r="A253" s="20">
        <v>211</v>
      </c>
      <c r="B253" s="13" t="s">
        <v>344</v>
      </c>
      <c r="C253" s="22" t="s">
        <v>527</v>
      </c>
      <c r="D253" s="17" t="s">
        <v>341</v>
      </c>
      <c r="E253" s="41">
        <v>84</v>
      </c>
      <c r="F253" s="2"/>
      <c r="G253" s="56"/>
    </row>
    <row r="254" spans="1:7" ht="49.5" customHeight="1" thickBot="1" x14ac:dyDescent="0.3">
      <c r="A254" s="20">
        <v>212</v>
      </c>
      <c r="B254" s="13" t="s">
        <v>345</v>
      </c>
      <c r="C254" s="51" t="s">
        <v>528</v>
      </c>
      <c r="D254" s="13" t="s">
        <v>346</v>
      </c>
      <c r="E254" s="41">
        <v>84</v>
      </c>
      <c r="F254" s="2"/>
      <c r="G254" s="62">
        <f>SUM(E254:E263)/10</f>
        <v>83.2</v>
      </c>
    </row>
    <row r="255" spans="1:7" ht="49.5" customHeight="1" thickBot="1" x14ac:dyDescent="0.3">
      <c r="A255" s="20">
        <v>213</v>
      </c>
      <c r="B255" s="13" t="s">
        <v>347</v>
      </c>
      <c r="C255" s="22" t="s">
        <v>528</v>
      </c>
      <c r="D255" s="13" t="s">
        <v>348</v>
      </c>
      <c r="E255" s="41">
        <v>84</v>
      </c>
      <c r="F255" s="2"/>
      <c r="G255" s="56"/>
    </row>
    <row r="256" spans="1:7" ht="49.5" customHeight="1" thickBot="1" x14ac:dyDescent="0.3">
      <c r="A256" s="20">
        <v>214</v>
      </c>
      <c r="B256" s="13" t="s">
        <v>349</v>
      </c>
      <c r="C256" s="22" t="s">
        <v>528</v>
      </c>
      <c r="D256" s="13" t="s">
        <v>350</v>
      </c>
      <c r="E256" s="41">
        <v>82</v>
      </c>
      <c r="F256" s="2"/>
      <c r="G256" s="56"/>
    </row>
    <row r="257" spans="1:7" ht="49.5" customHeight="1" thickBot="1" x14ac:dyDescent="0.3">
      <c r="A257" s="20">
        <v>215</v>
      </c>
      <c r="B257" s="13" t="s">
        <v>351</v>
      </c>
      <c r="C257" s="22" t="s">
        <v>528</v>
      </c>
      <c r="D257" s="13" t="s">
        <v>350</v>
      </c>
      <c r="E257" s="41">
        <v>84</v>
      </c>
      <c r="F257" s="2"/>
      <c r="G257" s="56"/>
    </row>
    <row r="258" spans="1:7" ht="49.5" customHeight="1" thickBot="1" x14ac:dyDescent="0.3">
      <c r="A258" s="20">
        <v>216</v>
      </c>
      <c r="B258" s="13" t="s">
        <v>352</v>
      </c>
      <c r="C258" s="22" t="s">
        <v>528</v>
      </c>
      <c r="D258" s="13" t="s">
        <v>353</v>
      </c>
      <c r="E258" s="41">
        <v>84</v>
      </c>
      <c r="F258" s="2"/>
      <c r="G258" s="56"/>
    </row>
    <row r="259" spans="1:7" ht="49.5" customHeight="1" thickBot="1" x14ac:dyDescent="0.3">
      <c r="A259" s="20">
        <v>217</v>
      </c>
      <c r="B259" s="13" t="s">
        <v>354</v>
      </c>
      <c r="C259" s="22" t="s">
        <v>528</v>
      </c>
      <c r="D259" s="13" t="s">
        <v>355</v>
      </c>
      <c r="E259" s="41">
        <v>82</v>
      </c>
      <c r="F259" s="2"/>
      <c r="G259" s="56"/>
    </row>
    <row r="260" spans="1:7" ht="49.5" customHeight="1" thickBot="1" x14ac:dyDescent="0.3">
      <c r="A260" s="20">
        <v>218</v>
      </c>
      <c r="B260" s="13" t="s">
        <v>356</v>
      </c>
      <c r="C260" s="22" t="s">
        <v>528</v>
      </c>
      <c r="D260" s="13" t="s">
        <v>357</v>
      </c>
      <c r="E260" s="41">
        <v>80</v>
      </c>
      <c r="F260" s="2"/>
      <c r="G260" s="56"/>
    </row>
    <row r="261" spans="1:7" ht="49.5" customHeight="1" thickBot="1" x14ac:dyDescent="0.3">
      <c r="A261" s="20">
        <v>219</v>
      </c>
      <c r="B261" s="13" t="s">
        <v>358</v>
      </c>
      <c r="C261" s="22" t="s">
        <v>528</v>
      </c>
      <c r="D261" s="13" t="s">
        <v>359</v>
      </c>
      <c r="E261" s="41">
        <v>82</v>
      </c>
      <c r="F261" s="2"/>
      <c r="G261" s="56"/>
    </row>
    <row r="262" spans="1:7" ht="49.5" customHeight="1" thickBot="1" x14ac:dyDescent="0.3">
      <c r="A262" s="20">
        <v>220</v>
      </c>
      <c r="B262" s="13" t="s">
        <v>360</v>
      </c>
      <c r="C262" s="22" t="s">
        <v>528</v>
      </c>
      <c r="D262" s="13" t="s">
        <v>359</v>
      </c>
      <c r="E262" s="41">
        <v>84</v>
      </c>
      <c r="F262" s="2"/>
      <c r="G262" s="56"/>
    </row>
    <row r="263" spans="1:7" ht="49.5" customHeight="1" thickBot="1" x14ac:dyDescent="0.3">
      <c r="A263" s="20">
        <v>221</v>
      </c>
      <c r="B263" s="13" t="s">
        <v>361</v>
      </c>
      <c r="C263" s="22" t="s">
        <v>528</v>
      </c>
      <c r="D263" s="13" t="s">
        <v>362</v>
      </c>
      <c r="E263" s="41">
        <v>86</v>
      </c>
      <c r="F263" s="2"/>
      <c r="G263" s="56"/>
    </row>
    <row r="264" spans="1:7" ht="49.5" customHeight="1" thickBot="1" x14ac:dyDescent="0.3">
      <c r="A264" s="20">
        <v>222</v>
      </c>
      <c r="B264" s="13" t="s">
        <v>363</v>
      </c>
      <c r="C264" s="46" t="s">
        <v>529</v>
      </c>
      <c r="D264" s="13" t="s">
        <v>364</v>
      </c>
      <c r="E264" s="41">
        <v>79</v>
      </c>
      <c r="F264" s="2"/>
      <c r="G264" s="64">
        <f>SUM(E264:E272)/9</f>
        <v>76.444444444444443</v>
      </c>
    </row>
    <row r="265" spans="1:7" ht="49.5" customHeight="1" thickBot="1" x14ac:dyDescent="0.3">
      <c r="A265" s="20">
        <v>223</v>
      </c>
      <c r="B265" s="13" t="s">
        <v>365</v>
      </c>
      <c r="C265" s="22" t="s">
        <v>529</v>
      </c>
      <c r="D265" s="13" t="s">
        <v>364</v>
      </c>
      <c r="E265" s="41">
        <v>53</v>
      </c>
      <c r="F265" s="2"/>
      <c r="G265" s="56"/>
    </row>
    <row r="266" spans="1:7" ht="49.5" customHeight="1" thickBot="1" x14ac:dyDescent="0.3">
      <c r="A266" s="20">
        <v>224</v>
      </c>
      <c r="B266" s="13" t="s">
        <v>366</v>
      </c>
      <c r="C266" s="22" t="s">
        <v>529</v>
      </c>
      <c r="D266" s="13" t="s">
        <v>364</v>
      </c>
      <c r="E266" s="41">
        <v>85</v>
      </c>
      <c r="F266" s="2"/>
      <c r="G266" s="56"/>
    </row>
    <row r="267" spans="1:7" ht="49.5" customHeight="1" thickBot="1" x14ac:dyDescent="0.3">
      <c r="A267" s="15">
        <v>225</v>
      </c>
      <c r="B267" s="13" t="s">
        <v>367</v>
      </c>
      <c r="C267" s="22" t="s">
        <v>529</v>
      </c>
      <c r="D267" s="13" t="s">
        <v>364</v>
      </c>
      <c r="E267" s="41">
        <v>82</v>
      </c>
      <c r="F267" s="2"/>
      <c r="G267" s="56"/>
    </row>
    <row r="268" spans="1:7" ht="49.5" customHeight="1" thickBot="1" x14ac:dyDescent="0.3">
      <c r="A268" s="15">
        <v>226</v>
      </c>
      <c r="B268" s="13" t="s">
        <v>368</v>
      </c>
      <c r="C268" s="22" t="s">
        <v>529</v>
      </c>
      <c r="D268" s="13" t="s">
        <v>364</v>
      </c>
      <c r="E268" s="41">
        <v>70</v>
      </c>
      <c r="F268" s="2"/>
      <c r="G268" s="56"/>
    </row>
    <row r="269" spans="1:7" ht="49.5" customHeight="1" thickBot="1" x14ac:dyDescent="0.3">
      <c r="A269" s="15">
        <v>227</v>
      </c>
      <c r="B269" s="13" t="s">
        <v>369</v>
      </c>
      <c r="C269" s="22" t="s">
        <v>529</v>
      </c>
      <c r="D269" s="13" t="s">
        <v>364</v>
      </c>
      <c r="E269" s="41">
        <v>78</v>
      </c>
      <c r="F269" s="2"/>
      <c r="G269" s="56"/>
    </row>
    <row r="270" spans="1:7" ht="49.5" customHeight="1" thickBot="1" x14ac:dyDescent="0.3">
      <c r="A270" s="15">
        <v>228</v>
      </c>
      <c r="B270" s="13" t="s">
        <v>370</v>
      </c>
      <c r="C270" s="22" t="s">
        <v>529</v>
      </c>
      <c r="D270" s="13" t="s">
        <v>364</v>
      </c>
      <c r="E270" s="41">
        <v>82</v>
      </c>
      <c r="F270" s="2"/>
      <c r="G270" s="56"/>
    </row>
    <row r="271" spans="1:7" ht="49.5" customHeight="1" thickBot="1" x14ac:dyDescent="0.3">
      <c r="A271" s="15">
        <v>229</v>
      </c>
      <c r="B271" s="13" t="s">
        <v>371</v>
      </c>
      <c r="C271" s="22" t="s">
        <v>529</v>
      </c>
      <c r="D271" s="13" t="s">
        <v>364</v>
      </c>
      <c r="E271" s="41">
        <v>80</v>
      </c>
      <c r="F271" s="2"/>
      <c r="G271" s="56"/>
    </row>
    <row r="272" spans="1:7" ht="49.5" customHeight="1" thickBot="1" x14ac:dyDescent="0.3">
      <c r="A272" s="15">
        <v>230</v>
      </c>
      <c r="B272" s="13" t="s">
        <v>372</v>
      </c>
      <c r="C272" s="22" t="s">
        <v>529</v>
      </c>
      <c r="D272" s="13" t="s">
        <v>364</v>
      </c>
      <c r="E272" s="41">
        <v>79</v>
      </c>
      <c r="F272" s="2"/>
      <c r="G272" s="56"/>
    </row>
    <row r="273" spans="1:7" ht="49.5" customHeight="1" thickBot="1" x14ac:dyDescent="0.3">
      <c r="A273" s="15">
        <v>231</v>
      </c>
      <c r="B273" s="13" t="s">
        <v>373</v>
      </c>
      <c r="C273" s="46" t="s">
        <v>530</v>
      </c>
      <c r="D273" s="13" t="s">
        <v>374</v>
      </c>
      <c r="E273" s="41">
        <v>78</v>
      </c>
      <c r="F273" s="2"/>
      <c r="G273" s="62">
        <f>SUM(E273:E274)/2</f>
        <v>75.5</v>
      </c>
    </row>
    <row r="274" spans="1:7" ht="49.5" customHeight="1" thickBot="1" x14ac:dyDescent="0.3">
      <c r="A274" s="15">
        <v>232</v>
      </c>
      <c r="B274" s="13" t="s">
        <v>375</v>
      </c>
      <c r="C274" s="22" t="s">
        <v>530</v>
      </c>
      <c r="D274" s="13" t="s">
        <v>374</v>
      </c>
      <c r="E274" s="41">
        <v>73</v>
      </c>
      <c r="F274" s="2"/>
      <c r="G274" s="56"/>
    </row>
    <row r="275" spans="1:7" ht="49.5" customHeight="1" thickBot="1" x14ac:dyDescent="0.3">
      <c r="A275" s="15">
        <v>233</v>
      </c>
      <c r="B275" s="13" t="s">
        <v>376</v>
      </c>
      <c r="C275" s="46" t="s">
        <v>531</v>
      </c>
      <c r="D275" s="13" t="s">
        <v>377</v>
      </c>
      <c r="E275" s="41">
        <v>72</v>
      </c>
      <c r="F275" s="2"/>
      <c r="G275" s="62">
        <f>SUM(E275:E284)/10</f>
        <v>68.3</v>
      </c>
    </row>
    <row r="276" spans="1:7" ht="49.5" customHeight="1" thickBot="1" x14ac:dyDescent="0.3">
      <c r="A276" s="15">
        <v>234</v>
      </c>
      <c r="B276" s="13" t="s">
        <v>378</v>
      </c>
      <c r="C276" s="22" t="s">
        <v>531</v>
      </c>
      <c r="D276" s="13" t="s">
        <v>377</v>
      </c>
      <c r="E276" s="41">
        <v>68</v>
      </c>
      <c r="F276" s="2"/>
      <c r="G276" s="56"/>
    </row>
    <row r="277" spans="1:7" ht="49.5" customHeight="1" thickBot="1" x14ac:dyDescent="0.3">
      <c r="A277" s="15">
        <v>235</v>
      </c>
      <c r="B277" s="13" t="s">
        <v>379</v>
      </c>
      <c r="C277" s="22" t="s">
        <v>531</v>
      </c>
      <c r="D277" s="13" t="s">
        <v>380</v>
      </c>
      <c r="E277" s="41">
        <v>65</v>
      </c>
      <c r="F277" s="2"/>
      <c r="G277" s="56"/>
    </row>
    <row r="278" spans="1:7" ht="49.5" customHeight="1" thickBot="1" x14ac:dyDescent="0.3">
      <c r="A278" s="15">
        <v>236</v>
      </c>
      <c r="B278" s="13" t="s">
        <v>381</v>
      </c>
      <c r="C278" s="22" t="s">
        <v>531</v>
      </c>
      <c r="D278" s="13" t="s">
        <v>382</v>
      </c>
      <c r="E278" s="41">
        <v>70</v>
      </c>
      <c r="F278" s="2"/>
      <c r="G278" s="56"/>
    </row>
    <row r="279" spans="1:7" ht="49.5" customHeight="1" thickBot="1" x14ac:dyDescent="0.3">
      <c r="A279" s="15">
        <v>237</v>
      </c>
      <c r="B279" s="13" t="s">
        <v>383</v>
      </c>
      <c r="C279" s="22" t="s">
        <v>531</v>
      </c>
      <c r="D279" s="13" t="s">
        <v>382</v>
      </c>
      <c r="E279" s="41">
        <v>68</v>
      </c>
      <c r="F279" s="2"/>
      <c r="G279" s="56"/>
    </row>
    <row r="280" spans="1:7" ht="49.5" customHeight="1" thickBot="1" x14ac:dyDescent="0.3">
      <c r="A280" s="15">
        <v>238</v>
      </c>
      <c r="B280" s="13" t="s">
        <v>384</v>
      </c>
      <c r="C280" s="22" t="s">
        <v>531</v>
      </c>
      <c r="D280" s="13" t="s">
        <v>380</v>
      </c>
      <c r="E280" s="41">
        <v>67</v>
      </c>
      <c r="F280" s="2"/>
      <c r="G280" s="56"/>
    </row>
    <row r="281" spans="1:7" ht="49.5" customHeight="1" thickBot="1" x14ac:dyDescent="0.3">
      <c r="A281" s="15">
        <v>239</v>
      </c>
      <c r="B281" s="13" t="s">
        <v>385</v>
      </c>
      <c r="C281" s="22" t="s">
        <v>531</v>
      </c>
      <c r="D281" s="13" t="s">
        <v>382</v>
      </c>
      <c r="E281" s="41">
        <v>62</v>
      </c>
      <c r="F281" s="2"/>
      <c r="G281" s="56"/>
    </row>
    <row r="282" spans="1:7" ht="49.5" customHeight="1" thickBot="1" x14ac:dyDescent="0.3">
      <c r="A282" s="15">
        <v>240</v>
      </c>
      <c r="B282" s="13" t="s">
        <v>386</v>
      </c>
      <c r="C282" s="22" t="s">
        <v>531</v>
      </c>
      <c r="D282" s="13" t="s">
        <v>380</v>
      </c>
      <c r="E282" s="41">
        <v>64</v>
      </c>
      <c r="F282" s="2"/>
      <c r="G282" s="56"/>
    </row>
    <row r="283" spans="1:7" ht="49.5" customHeight="1" thickBot="1" x14ac:dyDescent="0.3">
      <c r="A283" s="15">
        <v>241</v>
      </c>
      <c r="B283" s="13" t="s">
        <v>387</v>
      </c>
      <c r="C283" s="22" t="s">
        <v>531</v>
      </c>
      <c r="D283" s="13" t="s">
        <v>382</v>
      </c>
      <c r="E283" s="41">
        <v>69</v>
      </c>
      <c r="F283" s="2"/>
      <c r="G283" s="56"/>
    </row>
    <row r="284" spans="1:7" ht="49.5" customHeight="1" thickBot="1" x14ac:dyDescent="0.3">
      <c r="A284" s="15">
        <v>242</v>
      </c>
      <c r="B284" s="13" t="s">
        <v>388</v>
      </c>
      <c r="C284" s="14" t="s">
        <v>531</v>
      </c>
      <c r="D284" s="13" t="s">
        <v>389</v>
      </c>
      <c r="E284" s="41">
        <v>78</v>
      </c>
      <c r="F284" s="2"/>
      <c r="G284" s="56"/>
    </row>
    <row r="285" spans="1:7" ht="49.5" customHeight="1" thickBot="1" x14ac:dyDescent="0.3">
      <c r="A285" s="15">
        <v>243</v>
      </c>
      <c r="B285" s="13" t="s">
        <v>390</v>
      </c>
      <c r="C285" s="46" t="s">
        <v>532</v>
      </c>
      <c r="D285" s="13" t="s">
        <v>391</v>
      </c>
      <c r="E285" s="41">
        <v>79</v>
      </c>
      <c r="F285" s="2"/>
      <c r="G285" s="62">
        <f>SUM(E285:E286)/2</f>
        <v>80</v>
      </c>
    </row>
    <row r="286" spans="1:7" ht="49.5" customHeight="1" thickBot="1" x14ac:dyDescent="0.3">
      <c r="A286" s="15">
        <v>244</v>
      </c>
      <c r="B286" s="13" t="s">
        <v>392</v>
      </c>
      <c r="C286" s="22" t="s">
        <v>532</v>
      </c>
      <c r="D286" s="22" t="s">
        <v>393</v>
      </c>
      <c r="E286" s="41">
        <v>81</v>
      </c>
      <c r="F286" s="2"/>
      <c r="G286" s="56"/>
    </row>
    <row r="287" spans="1:7" ht="49.5" customHeight="1" thickBot="1" x14ac:dyDescent="0.3">
      <c r="A287" s="15">
        <v>245</v>
      </c>
      <c r="B287" s="13" t="s">
        <v>394</v>
      </c>
      <c r="C287" s="46" t="s">
        <v>533</v>
      </c>
      <c r="D287" s="22" t="s">
        <v>395</v>
      </c>
      <c r="E287" s="41">
        <v>72</v>
      </c>
      <c r="F287" s="2"/>
      <c r="G287" s="62">
        <f>SUM(E287:E296)/10</f>
        <v>70.400000000000006</v>
      </c>
    </row>
    <row r="288" spans="1:7" ht="49.5" customHeight="1" thickBot="1" x14ac:dyDescent="0.3">
      <c r="A288" s="15">
        <v>246</v>
      </c>
      <c r="B288" s="13" t="s">
        <v>396</v>
      </c>
      <c r="C288" s="22" t="s">
        <v>533</v>
      </c>
      <c r="D288" s="22" t="s">
        <v>395</v>
      </c>
      <c r="E288" s="41">
        <v>69</v>
      </c>
      <c r="F288" s="2"/>
      <c r="G288" s="56"/>
    </row>
    <row r="289" spans="1:9" ht="49.5" customHeight="1" thickBot="1" x14ac:dyDescent="0.3">
      <c r="A289" s="15">
        <v>247</v>
      </c>
      <c r="B289" s="13" t="s">
        <v>397</v>
      </c>
      <c r="C289" s="22" t="s">
        <v>533</v>
      </c>
      <c r="D289" s="22" t="s">
        <v>395</v>
      </c>
      <c r="E289" s="41">
        <v>67</v>
      </c>
      <c r="F289" s="2"/>
      <c r="G289" s="56"/>
    </row>
    <row r="290" spans="1:9" ht="49.5" customHeight="1" thickBot="1" x14ac:dyDescent="0.3">
      <c r="A290" s="15">
        <v>248</v>
      </c>
      <c r="B290" s="13" t="s">
        <v>398</v>
      </c>
      <c r="C290" s="22" t="s">
        <v>533</v>
      </c>
      <c r="D290" s="22" t="s">
        <v>395</v>
      </c>
      <c r="E290" s="41">
        <v>71</v>
      </c>
      <c r="F290" s="2"/>
      <c r="G290" s="56"/>
    </row>
    <row r="291" spans="1:9" ht="49.5" customHeight="1" thickBot="1" x14ac:dyDescent="0.3">
      <c r="A291" s="15">
        <v>249</v>
      </c>
      <c r="B291" s="13" t="s">
        <v>399</v>
      </c>
      <c r="C291" s="22" t="s">
        <v>533</v>
      </c>
      <c r="D291" s="22" t="s">
        <v>395</v>
      </c>
      <c r="E291" s="41">
        <v>64</v>
      </c>
      <c r="F291" s="2"/>
      <c r="G291" s="56"/>
    </row>
    <row r="292" spans="1:9" ht="49.5" customHeight="1" thickBot="1" x14ac:dyDescent="0.3">
      <c r="A292" s="15">
        <v>250</v>
      </c>
      <c r="B292" s="13" t="s">
        <v>400</v>
      </c>
      <c r="C292" s="22" t="s">
        <v>533</v>
      </c>
      <c r="D292" s="25" t="s">
        <v>395</v>
      </c>
      <c r="E292" s="41">
        <v>72</v>
      </c>
      <c r="F292" s="2"/>
      <c r="G292" s="56"/>
    </row>
    <row r="293" spans="1:9" ht="49.5" customHeight="1" thickBot="1" x14ac:dyDescent="0.3">
      <c r="A293" s="15">
        <v>251</v>
      </c>
      <c r="B293" s="13" t="s">
        <v>401</v>
      </c>
      <c r="C293" s="22" t="s">
        <v>533</v>
      </c>
      <c r="D293" s="22" t="s">
        <v>395</v>
      </c>
      <c r="E293" s="41">
        <v>73</v>
      </c>
      <c r="F293" s="2"/>
      <c r="G293" s="56"/>
    </row>
    <row r="294" spans="1:9" ht="49.5" customHeight="1" thickBot="1" x14ac:dyDescent="0.3">
      <c r="A294" s="15">
        <v>252</v>
      </c>
      <c r="B294" s="13" t="s">
        <v>402</v>
      </c>
      <c r="C294" s="22" t="s">
        <v>533</v>
      </c>
      <c r="D294" s="25" t="s">
        <v>395</v>
      </c>
      <c r="E294" s="41">
        <v>72</v>
      </c>
      <c r="F294" s="2"/>
      <c r="G294" s="56"/>
    </row>
    <row r="295" spans="1:9" ht="49.5" customHeight="1" thickBot="1" x14ac:dyDescent="0.3">
      <c r="A295" s="15">
        <v>253</v>
      </c>
      <c r="B295" s="13" t="s">
        <v>403</v>
      </c>
      <c r="C295" s="22" t="s">
        <v>533</v>
      </c>
      <c r="D295" s="22" t="s">
        <v>395</v>
      </c>
      <c r="E295" s="41">
        <v>76</v>
      </c>
      <c r="F295" s="2"/>
      <c r="G295" s="56"/>
    </row>
    <row r="296" spans="1:9" ht="49.5" customHeight="1" thickBot="1" x14ac:dyDescent="0.3">
      <c r="A296" s="15">
        <v>254</v>
      </c>
      <c r="B296" s="13" t="s">
        <v>404</v>
      </c>
      <c r="C296" s="22" t="s">
        <v>533</v>
      </c>
      <c r="D296" s="22" t="s">
        <v>395</v>
      </c>
      <c r="E296" s="41">
        <v>68</v>
      </c>
      <c r="F296" s="2"/>
      <c r="G296" s="62"/>
    </row>
    <row r="297" spans="1:9" ht="47.25" customHeight="1" thickBot="1" x14ac:dyDescent="0.3">
      <c r="A297" s="99">
        <v>255</v>
      </c>
      <c r="B297" s="96" t="s">
        <v>405</v>
      </c>
      <c r="C297" s="51" t="s">
        <v>534</v>
      </c>
      <c r="D297" s="6" t="s">
        <v>406</v>
      </c>
      <c r="E297" s="83">
        <v>87</v>
      </c>
      <c r="F297" s="80"/>
      <c r="G297" s="62">
        <f>SUM(E297:E309)/5</f>
        <v>85.8</v>
      </c>
      <c r="I297" s="60"/>
    </row>
    <row r="298" spans="1:9" ht="22.5" customHeight="1" x14ac:dyDescent="0.25">
      <c r="A298" s="100"/>
      <c r="B298" s="97"/>
      <c r="C298" s="6"/>
      <c r="D298" s="6" t="s">
        <v>407</v>
      </c>
      <c r="E298" s="84"/>
      <c r="F298" s="81"/>
      <c r="G298" s="56"/>
    </row>
    <row r="299" spans="1:9" ht="22.5" customHeight="1" x14ac:dyDescent="0.25">
      <c r="A299" s="100"/>
      <c r="B299" s="97"/>
      <c r="C299" s="9"/>
      <c r="D299" s="6" t="s">
        <v>408</v>
      </c>
      <c r="E299" s="84"/>
      <c r="F299" s="81"/>
      <c r="G299" s="56"/>
    </row>
    <row r="300" spans="1:9" ht="22.5" customHeight="1" x14ac:dyDescent="0.25">
      <c r="A300" s="100"/>
      <c r="B300" s="97"/>
      <c r="C300" s="9"/>
      <c r="D300" s="6" t="s">
        <v>409</v>
      </c>
      <c r="E300" s="84"/>
      <c r="F300" s="81"/>
      <c r="G300" s="56"/>
    </row>
    <row r="301" spans="1:9" ht="22.5" customHeight="1" x14ac:dyDescent="0.25">
      <c r="A301" s="100"/>
      <c r="B301" s="97"/>
      <c r="C301" s="9"/>
      <c r="D301" s="6" t="s">
        <v>410</v>
      </c>
      <c r="E301" s="84"/>
      <c r="F301" s="81"/>
      <c r="G301" s="56"/>
    </row>
    <row r="302" spans="1:9" ht="18.75" customHeight="1" x14ac:dyDescent="0.25">
      <c r="A302" s="100"/>
      <c r="B302" s="97"/>
      <c r="C302" s="9"/>
      <c r="D302" s="6" t="s">
        <v>411</v>
      </c>
      <c r="E302" s="84"/>
      <c r="F302" s="81"/>
      <c r="G302" s="56"/>
    </row>
    <row r="303" spans="1:9" ht="33.75" customHeight="1" x14ac:dyDescent="0.25">
      <c r="A303" s="100"/>
      <c r="B303" s="97"/>
      <c r="C303" s="9"/>
      <c r="D303" s="6" t="s">
        <v>412</v>
      </c>
      <c r="E303" s="84"/>
      <c r="F303" s="81"/>
      <c r="G303" s="56"/>
    </row>
    <row r="304" spans="1:9" ht="22.5" customHeight="1" x14ac:dyDescent="0.25">
      <c r="A304" s="100"/>
      <c r="B304" s="97"/>
      <c r="C304" s="9"/>
      <c r="D304" s="6" t="s">
        <v>413</v>
      </c>
      <c r="E304" s="84"/>
      <c r="F304" s="86"/>
      <c r="G304" s="59"/>
    </row>
    <row r="305" spans="1:10" ht="20.25" customHeight="1" thickBot="1" x14ac:dyDescent="0.3">
      <c r="A305" s="101"/>
      <c r="B305" s="98"/>
      <c r="C305" s="8"/>
      <c r="D305" s="3" t="s">
        <v>414</v>
      </c>
      <c r="E305" s="85"/>
      <c r="F305" s="82"/>
      <c r="G305" s="66"/>
    </row>
    <row r="306" spans="1:10" ht="49.5" customHeight="1" thickBot="1" x14ac:dyDescent="0.3">
      <c r="A306" s="15">
        <v>256</v>
      </c>
      <c r="B306" s="13" t="s">
        <v>415</v>
      </c>
      <c r="C306" s="22" t="s">
        <v>534</v>
      </c>
      <c r="D306" s="13" t="s">
        <v>258</v>
      </c>
      <c r="E306" s="41">
        <v>85</v>
      </c>
      <c r="F306" s="2"/>
      <c r="G306" s="56"/>
    </row>
    <row r="307" spans="1:10" ht="49.5" customHeight="1" thickBot="1" x14ac:dyDescent="0.3">
      <c r="A307" s="15">
        <v>257</v>
      </c>
      <c r="B307" s="13" t="s">
        <v>416</v>
      </c>
      <c r="C307" s="22" t="s">
        <v>534</v>
      </c>
      <c r="D307" s="13" t="s">
        <v>258</v>
      </c>
      <c r="E307" s="41">
        <v>85</v>
      </c>
      <c r="F307" s="2"/>
      <c r="G307" s="56"/>
    </row>
    <row r="308" spans="1:10" ht="49.5" customHeight="1" thickBot="1" x14ac:dyDescent="0.3">
      <c r="A308" s="15">
        <v>258</v>
      </c>
      <c r="B308" s="13" t="s">
        <v>417</v>
      </c>
      <c r="C308" s="22" t="s">
        <v>534</v>
      </c>
      <c r="D308" s="13" t="s">
        <v>258</v>
      </c>
      <c r="E308" s="41">
        <v>86</v>
      </c>
      <c r="F308" s="2"/>
      <c r="G308" s="56"/>
    </row>
    <row r="309" spans="1:10" ht="49.5" customHeight="1" thickBot="1" x14ac:dyDescent="0.3">
      <c r="A309" s="15">
        <v>259</v>
      </c>
      <c r="B309" s="13" t="s">
        <v>418</v>
      </c>
      <c r="C309" s="22" t="s">
        <v>534</v>
      </c>
      <c r="D309" s="22" t="s">
        <v>258</v>
      </c>
      <c r="E309" s="41">
        <v>86</v>
      </c>
      <c r="F309" s="2"/>
      <c r="G309" s="66"/>
    </row>
    <row r="310" spans="1:10" ht="29.25" customHeight="1" x14ac:dyDescent="0.25">
      <c r="A310" s="99">
        <v>260</v>
      </c>
      <c r="B310" s="96" t="s">
        <v>419</v>
      </c>
      <c r="C310" s="51" t="s">
        <v>535</v>
      </c>
      <c r="D310" s="6" t="s">
        <v>420</v>
      </c>
      <c r="E310" s="83">
        <v>88</v>
      </c>
      <c r="F310" s="80"/>
      <c r="G310" s="63">
        <f>SUM(E310:E324)/10</f>
        <v>85.2</v>
      </c>
    </row>
    <row r="311" spans="1:10" ht="18.75" customHeight="1" x14ac:dyDescent="0.25">
      <c r="A311" s="100"/>
      <c r="B311" s="97"/>
      <c r="C311" s="6"/>
      <c r="D311" s="6" t="s">
        <v>421</v>
      </c>
      <c r="E311" s="84"/>
      <c r="F311" s="81"/>
      <c r="G311" s="56"/>
    </row>
    <row r="312" spans="1:10" ht="18" customHeight="1" x14ac:dyDescent="0.25">
      <c r="A312" s="100"/>
      <c r="B312" s="97"/>
      <c r="C312" s="9"/>
      <c r="D312" s="6" t="s">
        <v>422</v>
      </c>
      <c r="E312" s="84"/>
      <c r="F312" s="81"/>
      <c r="G312" s="56"/>
    </row>
    <row r="313" spans="1:10" ht="24.75" customHeight="1" x14ac:dyDescent="0.25">
      <c r="A313" s="100"/>
      <c r="B313" s="97"/>
      <c r="C313" s="9"/>
      <c r="D313" s="6" t="s">
        <v>423</v>
      </c>
      <c r="E313" s="84"/>
      <c r="F313" s="81"/>
      <c r="G313" s="56"/>
    </row>
    <row r="314" spans="1:10" ht="19.5" customHeight="1" thickBot="1" x14ac:dyDescent="0.3">
      <c r="A314" s="100"/>
      <c r="B314" s="97"/>
      <c r="C314" s="9"/>
      <c r="D314" s="6" t="s">
        <v>424</v>
      </c>
      <c r="E314" s="84"/>
      <c r="F314" s="81"/>
      <c r="G314" s="56"/>
    </row>
    <row r="315" spans="1:10" ht="14.25" customHeight="1" thickBot="1" x14ac:dyDescent="0.3">
      <c r="A315" s="101"/>
      <c r="B315" s="98"/>
      <c r="C315" s="8"/>
      <c r="D315" s="3" t="s">
        <v>425</v>
      </c>
      <c r="E315" s="85"/>
      <c r="F315" s="82"/>
      <c r="G315" s="66"/>
      <c r="J315" s="61"/>
    </row>
    <row r="316" spans="1:10" ht="49.5" customHeight="1" thickBot="1" x14ac:dyDescent="0.3">
      <c r="A316" s="15">
        <v>261</v>
      </c>
      <c r="B316" s="13" t="s">
        <v>426</v>
      </c>
      <c r="C316" s="22" t="s">
        <v>535</v>
      </c>
      <c r="D316" s="13" t="s">
        <v>258</v>
      </c>
      <c r="E316" s="41">
        <v>89</v>
      </c>
      <c r="F316" s="2"/>
      <c r="G316" s="56"/>
    </row>
    <row r="317" spans="1:10" ht="49.5" customHeight="1" thickBot="1" x14ac:dyDescent="0.3">
      <c r="A317" s="15">
        <v>262</v>
      </c>
      <c r="B317" s="13" t="s">
        <v>427</v>
      </c>
      <c r="C317" s="22" t="s">
        <v>535</v>
      </c>
      <c r="D317" s="13" t="s">
        <v>258</v>
      </c>
      <c r="E317" s="41">
        <v>83</v>
      </c>
      <c r="F317" s="2"/>
      <c r="G317" s="56"/>
    </row>
    <row r="318" spans="1:10" ht="49.5" customHeight="1" thickBot="1" x14ac:dyDescent="0.3">
      <c r="A318" s="15">
        <v>263</v>
      </c>
      <c r="B318" s="13" t="s">
        <v>428</v>
      </c>
      <c r="C318" s="22" t="s">
        <v>535</v>
      </c>
      <c r="D318" s="13" t="s">
        <v>258</v>
      </c>
      <c r="E318" s="41">
        <v>88</v>
      </c>
      <c r="F318" s="2"/>
      <c r="G318" s="56"/>
    </row>
    <row r="319" spans="1:10" ht="49.5" customHeight="1" thickBot="1" x14ac:dyDescent="0.3">
      <c r="A319" s="15">
        <v>264</v>
      </c>
      <c r="B319" s="13" t="s">
        <v>429</v>
      </c>
      <c r="C319" s="22" t="s">
        <v>535</v>
      </c>
      <c r="D319" s="13" t="s">
        <v>258</v>
      </c>
      <c r="E319" s="41">
        <v>81</v>
      </c>
      <c r="F319" s="2"/>
      <c r="G319" s="56"/>
    </row>
    <row r="320" spans="1:10" ht="49.5" customHeight="1" thickBot="1" x14ac:dyDescent="0.3">
      <c r="A320" s="15">
        <v>265</v>
      </c>
      <c r="B320" s="13" t="s">
        <v>430</v>
      </c>
      <c r="C320" s="22" t="s">
        <v>535</v>
      </c>
      <c r="D320" s="13" t="s">
        <v>258</v>
      </c>
      <c r="E320" s="41">
        <v>85</v>
      </c>
      <c r="F320" s="2"/>
      <c r="G320" s="56"/>
    </row>
    <row r="321" spans="1:7" ht="49.5" customHeight="1" thickBot="1" x14ac:dyDescent="0.3">
      <c r="A321" s="15">
        <v>266</v>
      </c>
      <c r="B321" s="13" t="s">
        <v>431</v>
      </c>
      <c r="C321" s="22" t="s">
        <v>535</v>
      </c>
      <c r="D321" s="13" t="s">
        <v>258</v>
      </c>
      <c r="E321" s="41">
        <v>85</v>
      </c>
      <c r="F321" s="2"/>
      <c r="G321" s="56"/>
    </row>
    <row r="322" spans="1:7" ht="49.5" customHeight="1" thickBot="1" x14ac:dyDescent="0.3">
      <c r="A322" s="15">
        <v>267</v>
      </c>
      <c r="B322" s="13" t="s">
        <v>432</v>
      </c>
      <c r="C322" s="22" t="s">
        <v>535</v>
      </c>
      <c r="D322" s="13" t="s">
        <v>258</v>
      </c>
      <c r="E322" s="41">
        <v>78</v>
      </c>
      <c r="F322" s="2"/>
      <c r="G322" s="56"/>
    </row>
    <row r="323" spans="1:7" ht="49.5" customHeight="1" thickBot="1" x14ac:dyDescent="0.3">
      <c r="A323" s="15">
        <v>268</v>
      </c>
      <c r="B323" s="13" t="s">
        <v>433</v>
      </c>
      <c r="C323" s="22" t="s">
        <v>535</v>
      </c>
      <c r="D323" s="13" t="s">
        <v>258</v>
      </c>
      <c r="E323" s="41">
        <v>91</v>
      </c>
      <c r="F323" s="2"/>
      <c r="G323" s="56"/>
    </row>
    <row r="324" spans="1:7" ht="49.5" customHeight="1" thickBot="1" x14ac:dyDescent="0.3">
      <c r="A324" s="15">
        <v>269</v>
      </c>
      <c r="B324" s="13" t="s">
        <v>434</v>
      </c>
      <c r="C324" s="13" t="s">
        <v>535</v>
      </c>
      <c r="D324" s="13" t="s">
        <v>258</v>
      </c>
      <c r="E324" s="41">
        <v>84</v>
      </c>
      <c r="F324" s="2"/>
      <c r="G324" s="56"/>
    </row>
    <row r="325" spans="1:7" ht="49.5" customHeight="1" thickBot="1" x14ac:dyDescent="0.3">
      <c r="A325" s="15">
        <v>270</v>
      </c>
      <c r="B325" s="13" t="s">
        <v>435</v>
      </c>
      <c r="C325" s="46" t="s">
        <v>536</v>
      </c>
      <c r="D325" s="13" t="s">
        <v>436</v>
      </c>
      <c r="E325" s="41">
        <v>80</v>
      </c>
      <c r="F325" s="2"/>
      <c r="G325" s="62">
        <f>SUM(E325:E328)/4</f>
        <v>78.5</v>
      </c>
    </row>
    <row r="326" spans="1:7" ht="49.5" customHeight="1" thickBot="1" x14ac:dyDescent="0.3">
      <c r="A326" s="15">
        <v>271</v>
      </c>
      <c r="B326" s="13" t="s">
        <v>437</v>
      </c>
      <c r="C326" s="22" t="s">
        <v>536</v>
      </c>
      <c r="D326" s="13" t="s">
        <v>438</v>
      </c>
      <c r="E326" s="41">
        <v>85</v>
      </c>
      <c r="F326" s="2"/>
      <c r="G326" s="56"/>
    </row>
    <row r="327" spans="1:7" ht="49.5" customHeight="1" thickBot="1" x14ac:dyDescent="0.3">
      <c r="A327" s="15">
        <v>272</v>
      </c>
      <c r="B327" s="13" t="s">
        <v>439</v>
      </c>
      <c r="C327" s="22" t="s">
        <v>536</v>
      </c>
      <c r="D327" s="13" t="s">
        <v>436</v>
      </c>
      <c r="E327" s="41">
        <v>77</v>
      </c>
      <c r="F327" s="2"/>
      <c r="G327" s="56"/>
    </row>
    <row r="328" spans="1:7" ht="49.5" customHeight="1" thickBot="1" x14ac:dyDescent="0.3">
      <c r="A328" s="15">
        <v>273</v>
      </c>
      <c r="B328" s="13" t="s">
        <v>440</v>
      </c>
      <c r="C328" s="22" t="s">
        <v>536</v>
      </c>
      <c r="D328" s="13" t="s">
        <v>441</v>
      </c>
      <c r="E328" s="41">
        <v>72</v>
      </c>
      <c r="F328" s="2"/>
      <c r="G328" s="56"/>
    </row>
    <row r="329" spans="1:7" ht="49.5" customHeight="1" thickBot="1" x14ac:dyDescent="0.3">
      <c r="A329" s="15">
        <v>275</v>
      </c>
      <c r="B329" s="13" t="s">
        <v>442</v>
      </c>
      <c r="C329" s="46" t="s">
        <v>537</v>
      </c>
      <c r="D329" s="13" t="s">
        <v>443</v>
      </c>
      <c r="E329" s="41">
        <v>71</v>
      </c>
      <c r="F329" s="2"/>
      <c r="G329" s="63">
        <f>SUM(E329:E330)/2</f>
        <v>73.5</v>
      </c>
    </row>
    <row r="330" spans="1:7" ht="49.5" customHeight="1" thickBot="1" x14ac:dyDescent="0.3">
      <c r="A330" s="15">
        <v>276</v>
      </c>
      <c r="B330" s="13" t="s">
        <v>444</v>
      </c>
      <c r="C330" s="22" t="s">
        <v>537</v>
      </c>
      <c r="D330" s="22" t="s">
        <v>445</v>
      </c>
      <c r="E330" s="41">
        <v>76</v>
      </c>
      <c r="F330" s="2"/>
      <c r="G330" s="66"/>
    </row>
    <row r="331" spans="1:7" ht="69.75" customHeight="1" thickBot="1" x14ac:dyDescent="0.3">
      <c r="A331" s="15">
        <v>277</v>
      </c>
      <c r="B331" s="13" t="s">
        <v>446</v>
      </c>
      <c r="C331" s="46" t="s">
        <v>538</v>
      </c>
      <c r="D331" s="6" t="s">
        <v>539</v>
      </c>
      <c r="E331" s="41">
        <v>82</v>
      </c>
      <c r="F331" s="2"/>
      <c r="G331" s="64">
        <f>SUM(E331:E333)/3</f>
        <v>80.666666666666671</v>
      </c>
    </row>
    <row r="332" spans="1:7" ht="49.5" customHeight="1" thickBot="1" x14ac:dyDescent="0.3">
      <c r="A332" s="15">
        <v>278</v>
      </c>
      <c r="B332" s="13" t="s">
        <v>447</v>
      </c>
      <c r="C332" s="22" t="s">
        <v>538</v>
      </c>
      <c r="D332" s="13" t="s">
        <v>258</v>
      </c>
      <c r="E332" s="41">
        <v>79</v>
      </c>
      <c r="F332" s="2"/>
      <c r="G332" s="56"/>
    </row>
    <row r="333" spans="1:7" ht="49.5" customHeight="1" thickBot="1" x14ac:dyDescent="0.3">
      <c r="A333" s="15">
        <v>279</v>
      </c>
      <c r="B333" s="13" t="s">
        <v>448</v>
      </c>
      <c r="C333" s="22" t="s">
        <v>538</v>
      </c>
      <c r="D333" s="13" t="s">
        <v>258</v>
      </c>
      <c r="E333" s="41">
        <v>81</v>
      </c>
      <c r="F333" s="2"/>
      <c r="G333" s="56"/>
    </row>
    <row r="334" spans="1:7" ht="49.5" customHeight="1" thickBot="1" x14ac:dyDescent="0.3">
      <c r="A334" s="15">
        <v>280</v>
      </c>
      <c r="B334" s="13" t="s">
        <v>449</v>
      </c>
      <c r="C334" s="46" t="s">
        <v>540</v>
      </c>
      <c r="D334" s="13" t="s">
        <v>450</v>
      </c>
      <c r="E334" s="41">
        <v>82</v>
      </c>
      <c r="F334" s="2"/>
      <c r="G334" s="62">
        <v>82</v>
      </c>
    </row>
    <row r="335" spans="1:7" ht="49.5" customHeight="1" thickBot="1" x14ac:dyDescent="0.3">
      <c r="A335" s="26">
        <v>281</v>
      </c>
      <c r="B335" s="22" t="s">
        <v>452</v>
      </c>
      <c r="C335" s="22" t="s">
        <v>540</v>
      </c>
      <c r="D335" s="22" t="s">
        <v>453</v>
      </c>
      <c r="E335" s="38">
        <v>82</v>
      </c>
      <c r="F335" s="24"/>
      <c r="G335" s="56"/>
    </row>
    <row r="336" spans="1:7" ht="49.5" customHeight="1" thickBot="1" x14ac:dyDescent="0.3">
      <c r="A336" s="16">
        <v>282</v>
      </c>
      <c r="B336" s="3" t="s">
        <v>454</v>
      </c>
      <c r="C336" s="45" t="s">
        <v>455</v>
      </c>
      <c r="D336" s="3" t="s">
        <v>456</v>
      </c>
      <c r="E336" s="42">
        <v>81</v>
      </c>
      <c r="F336" s="1"/>
      <c r="G336" s="64">
        <f>SUM(E336:E343)/8</f>
        <v>77.875</v>
      </c>
    </row>
    <row r="337" spans="1:7" ht="52.5" customHeight="1" thickBot="1" x14ac:dyDescent="0.3">
      <c r="A337" s="16">
        <v>283</v>
      </c>
      <c r="B337" s="3" t="s">
        <v>457</v>
      </c>
      <c r="C337" s="3" t="s">
        <v>455</v>
      </c>
      <c r="D337" s="3" t="s">
        <v>456</v>
      </c>
      <c r="E337" s="42">
        <v>82</v>
      </c>
      <c r="F337" s="1"/>
      <c r="G337" s="56"/>
    </row>
    <row r="338" spans="1:7" ht="49.5" customHeight="1" thickBot="1" x14ac:dyDescent="0.3">
      <c r="A338" s="16">
        <v>284</v>
      </c>
      <c r="B338" s="3" t="s">
        <v>458</v>
      </c>
      <c r="C338" s="3" t="s">
        <v>455</v>
      </c>
      <c r="D338" s="3" t="s">
        <v>456</v>
      </c>
      <c r="E338" s="42">
        <v>73</v>
      </c>
      <c r="F338" s="1"/>
      <c r="G338" s="56"/>
    </row>
    <row r="339" spans="1:7" ht="49.5" customHeight="1" thickBot="1" x14ac:dyDescent="0.3">
      <c r="A339" s="16">
        <v>285</v>
      </c>
      <c r="B339" s="3" t="s">
        <v>459</v>
      </c>
      <c r="C339" s="3" t="s">
        <v>455</v>
      </c>
      <c r="D339" s="3" t="s">
        <v>456</v>
      </c>
      <c r="E339" s="42">
        <v>78</v>
      </c>
      <c r="F339" s="1"/>
      <c r="G339" s="56"/>
    </row>
    <row r="340" spans="1:7" ht="49.5" customHeight="1" thickBot="1" x14ac:dyDescent="0.3">
      <c r="A340" s="16">
        <v>286</v>
      </c>
      <c r="B340" s="3" t="s">
        <v>460</v>
      </c>
      <c r="C340" s="3" t="s">
        <v>455</v>
      </c>
      <c r="D340" s="3" t="s">
        <v>456</v>
      </c>
      <c r="E340" s="42">
        <v>66</v>
      </c>
      <c r="F340" s="1"/>
      <c r="G340" s="56"/>
    </row>
    <row r="341" spans="1:7" ht="49.5" customHeight="1" thickBot="1" x14ac:dyDescent="0.3">
      <c r="A341" s="16">
        <v>287</v>
      </c>
      <c r="B341" s="3" t="s">
        <v>461</v>
      </c>
      <c r="C341" s="3" t="s">
        <v>455</v>
      </c>
      <c r="D341" s="3" t="s">
        <v>456</v>
      </c>
      <c r="E341" s="42">
        <v>85</v>
      </c>
      <c r="F341" s="1"/>
      <c r="G341" s="56"/>
    </row>
    <row r="342" spans="1:7" ht="49.5" customHeight="1" thickBot="1" x14ac:dyDescent="0.3">
      <c r="A342" s="16">
        <v>288</v>
      </c>
      <c r="B342" s="3" t="s">
        <v>462</v>
      </c>
      <c r="C342" s="3" t="s">
        <v>455</v>
      </c>
      <c r="D342" s="3" t="s">
        <v>456</v>
      </c>
      <c r="E342" s="42">
        <v>81</v>
      </c>
      <c r="F342" s="1"/>
      <c r="G342" s="56"/>
    </row>
    <row r="343" spans="1:7" ht="49.5" customHeight="1" thickBot="1" x14ac:dyDescent="0.3">
      <c r="A343" s="16">
        <v>289</v>
      </c>
      <c r="B343" s="3" t="s">
        <v>463</v>
      </c>
      <c r="C343" s="3" t="s">
        <v>455</v>
      </c>
      <c r="D343" s="3" t="s">
        <v>456</v>
      </c>
      <c r="E343" s="42">
        <v>77</v>
      </c>
      <c r="F343" s="1"/>
      <c r="G343" s="56"/>
    </row>
    <row r="344" spans="1:7" ht="77.25" customHeight="1" thickBot="1" x14ac:dyDescent="0.3">
      <c r="A344" s="15">
        <v>290</v>
      </c>
      <c r="B344" s="13" t="s">
        <v>464</v>
      </c>
      <c r="C344" s="46" t="s">
        <v>541</v>
      </c>
      <c r="D344" s="22" t="s">
        <v>542</v>
      </c>
      <c r="E344" s="41">
        <v>81</v>
      </c>
      <c r="F344" s="2"/>
      <c r="G344" s="64">
        <f>SUM(E344:E355)/12</f>
        <v>80.833333333333329</v>
      </c>
    </row>
    <row r="345" spans="1:7" ht="74.25" customHeight="1" thickBot="1" x14ac:dyDescent="0.3">
      <c r="A345" s="15">
        <v>291</v>
      </c>
      <c r="B345" s="13" t="s">
        <v>465</v>
      </c>
      <c r="C345" s="22" t="s">
        <v>541</v>
      </c>
      <c r="D345" s="22" t="s">
        <v>547</v>
      </c>
      <c r="E345" s="41">
        <v>87</v>
      </c>
      <c r="F345" s="2"/>
      <c r="G345" s="56"/>
    </row>
    <row r="346" spans="1:7" ht="49.5" customHeight="1" thickBot="1" x14ac:dyDescent="0.3">
      <c r="A346" s="15">
        <v>292</v>
      </c>
      <c r="B346" s="13" t="s">
        <v>466</v>
      </c>
      <c r="C346" s="22" t="s">
        <v>541</v>
      </c>
      <c r="D346" s="22" t="s">
        <v>467</v>
      </c>
      <c r="E346" s="41">
        <v>77</v>
      </c>
      <c r="F346" s="2"/>
      <c r="G346" s="56"/>
    </row>
    <row r="347" spans="1:7" ht="68.25" customHeight="1" thickBot="1" x14ac:dyDescent="0.3">
      <c r="A347" s="15">
        <v>293</v>
      </c>
      <c r="B347" s="13" t="s">
        <v>468</v>
      </c>
      <c r="C347" s="22" t="s">
        <v>541</v>
      </c>
      <c r="D347" s="6" t="s">
        <v>543</v>
      </c>
      <c r="E347" s="41">
        <v>74</v>
      </c>
      <c r="F347" s="2"/>
      <c r="G347" s="56"/>
    </row>
    <row r="348" spans="1:7" ht="49.5" customHeight="1" thickBot="1" x14ac:dyDescent="0.3">
      <c r="A348" s="15">
        <v>294</v>
      </c>
      <c r="B348" s="13" t="s">
        <v>469</v>
      </c>
      <c r="C348" s="22" t="s">
        <v>541</v>
      </c>
      <c r="D348" s="13" t="s">
        <v>470</v>
      </c>
      <c r="E348" s="41">
        <v>80</v>
      </c>
      <c r="F348" s="2"/>
      <c r="G348" s="56"/>
    </row>
    <row r="349" spans="1:7" ht="49.5" customHeight="1" thickBot="1" x14ac:dyDescent="0.3">
      <c r="A349" s="15">
        <v>295</v>
      </c>
      <c r="B349" s="13" t="s">
        <v>471</v>
      </c>
      <c r="C349" s="22" t="s">
        <v>541</v>
      </c>
      <c r="D349" s="13" t="s">
        <v>470</v>
      </c>
      <c r="E349" s="41">
        <v>82</v>
      </c>
      <c r="F349" s="2"/>
      <c r="G349" s="56"/>
    </row>
    <row r="350" spans="1:7" ht="49.5" customHeight="1" thickBot="1" x14ac:dyDescent="0.3">
      <c r="A350" s="15">
        <v>296</v>
      </c>
      <c r="B350" s="13" t="s">
        <v>472</v>
      </c>
      <c r="C350" s="22" t="s">
        <v>541</v>
      </c>
      <c r="D350" s="13" t="s">
        <v>470</v>
      </c>
      <c r="E350" s="41">
        <v>81</v>
      </c>
      <c r="F350" s="2"/>
      <c r="G350" s="56"/>
    </row>
    <row r="351" spans="1:7" ht="49.5" customHeight="1" thickBot="1" x14ac:dyDescent="0.3">
      <c r="A351" s="15">
        <v>297</v>
      </c>
      <c r="B351" s="13" t="s">
        <v>473</v>
      </c>
      <c r="C351" s="22" t="s">
        <v>541</v>
      </c>
      <c r="D351" s="13" t="s">
        <v>474</v>
      </c>
      <c r="E351" s="41">
        <v>81</v>
      </c>
      <c r="F351" s="2"/>
      <c r="G351" s="56"/>
    </row>
    <row r="352" spans="1:7" ht="49.5" customHeight="1" thickBot="1" x14ac:dyDescent="0.3">
      <c r="A352" s="15">
        <v>298</v>
      </c>
      <c r="B352" s="13" t="s">
        <v>475</v>
      </c>
      <c r="C352" s="6" t="s">
        <v>541</v>
      </c>
      <c r="D352" s="13" t="s">
        <v>476</v>
      </c>
      <c r="E352" s="41">
        <v>82</v>
      </c>
      <c r="F352" s="2"/>
      <c r="G352" s="56"/>
    </row>
    <row r="353" spans="1:7" ht="49.5" customHeight="1" thickBot="1" x14ac:dyDescent="0.3">
      <c r="A353" s="15">
        <v>299</v>
      </c>
      <c r="B353" s="13" t="s">
        <v>477</v>
      </c>
      <c r="C353" s="22" t="s">
        <v>541</v>
      </c>
      <c r="D353" s="13" t="s">
        <v>476</v>
      </c>
      <c r="E353" s="41">
        <v>82</v>
      </c>
      <c r="F353" s="2"/>
      <c r="G353" s="56"/>
    </row>
    <row r="354" spans="1:7" ht="49.5" customHeight="1" thickBot="1" x14ac:dyDescent="0.3">
      <c r="A354" s="15">
        <v>300</v>
      </c>
      <c r="B354" s="13" t="s">
        <v>478</v>
      </c>
      <c r="C354" s="22" t="s">
        <v>541</v>
      </c>
      <c r="D354" s="13" t="s">
        <v>479</v>
      </c>
      <c r="E354" s="41">
        <v>83</v>
      </c>
      <c r="F354" s="2"/>
      <c r="G354" s="56"/>
    </row>
    <row r="355" spans="1:7" ht="49.5" customHeight="1" thickBot="1" x14ac:dyDescent="0.3">
      <c r="A355" s="15">
        <v>301</v>
      </c>
      <c r="B355" s="13" t="s">
        <v>480</v>
      </c>
      <c r="C355" s="22" t="s">
        <v>541</v>
      </c>
      <c r="D355" s="13" t="s">
        <v>479</v>
      </c>
      <c r="E355" s="41">
        <v>80</v>
      </c>
      <c r="F355" s="2"/>
      <c r="G355" s="56"/>
    </row>
    <row r="356" spans="1:7" ht="49.5" customHeight="1" thickBot="1" x14ac:dyDescent="0.3">
      <c r="A356" s="15">
        <v>302</v>
      </c>
      <c r="B356" s="13" t="s">
        <v>481</v>
      </c>
      <c r="C356" s="46" t="s">
        <v>544</v>
      </c>
      <c r="D356" s="13" t="s">
        <v>482</v>
      </c>
      <c r="E356" s="41">
        <v>59</v>
      </c>
      <c r="F356" s="2"/>
      <c r="G356" s="62">
        <f>SUM(E356:E357)/2</f>
        <v>60</v>
      </c>
    </row>
    <row r="357" spans="1:7" ht="49.5" customHeight="1" thickBot="1" x14ac:dyDescent="0.3">
      <c r="A357" s="15">
        <v>303</v>
      </c>
      <c r="B357" s="22" t="s">
        <v>483</v>
      </c>
      <c r="C357" s="22" t="s">
        <v>544</v>
      </c>
      <c r="D357" s="13" t="s">
        <v>482</v>
      </c>
      <c r="E357" s="41">
        <v>61</v>
      </c>
      <c r="F357" s="2"/>
      <c r="G357" s="56"/>
    </row>
    <row r="358" spans="1:7" ht="45" customHeight="1" x14ac:dyDescent="0.25">
      <c r="A358" s="99" t="s">
        <v>484</v>
      </c>
      <c r="B358" s="11" t="s">
        <v>485</v>
      </c>
      <c r="C358" s="51" t="s">
        <v>545</v>
      </c>
      <c r="D358" s="99" t="s">
        <v>511</v>
      </c>
      <c r="E358" s="83" t="s">
        <v>451</v>
      </c>
      <c r="F358" s="80"/>
      <c r="G358" s="56"/>
    </row>
    <row r="359" spans="1:7" ht="18.75" customHeight="1" x14ac:dyDescent="0.25">
      <c r="A359" s="100"/>
      <c r="B359" s="6" t="s">
        <v>486</v>
      </c>
      <c r="C359" s="6"/>
      <c r="D359" s="100"/>
      <c r="E359" s="84"/>
      <c r="F359" s="81"/>
      <c r="G359" s="56"/>
    </row>
    <row r="360" spans="1:7" ht="20.25" customHeight="1" x14ac:dyDescent="0.25">
      <c r="A360" s="100"/>
      <c r="B360" s="6" t="s">
        <v>487</v>
      </c>
      <c r="C360" s="9"/>
      <c r="D360" s="100"/>
      <c r="E360" s="84"/>
      <c r="F360" s="81"/>
      <c r="G360" s="56"/>
    </row>
    <row r="361" spans="1:7" ht="18" customHeight="1" x14ac:dyDescent="0.25">
      <c r="A361" s="100"/>
      <c r="B361" s="6" t="s">
        <v>488</v>
      </c>
      <c r="C361" s="9"/>
      <c r="D361" s="100"/>
      <c r="E361" s="84"/>
      <c r="F361" s="81"/>
      <c r="G361" s="56"/>
    </row>
    <row r="362" spans="1:7" ht="20.25" customHeight="1" x14ac:dyDescent="0.25">
      <c r="A362" s="100"/>
      <c r="B362" s="6" t="s">
        <v>489</v>
      </c>
      <c r="C362" s="9"/>
      <c r="D362" s="100"/>
      <c r="E362" s="84"/>
      <c r="F362" s="81"/>
      <c r="G362" s="56"/>
    </row>
    <row r="363" spans="1:7" ht="23.25" customHeight="1" x14ac:dyDescent="0.25">
      <c r="A363" s="100"/>
      <c r="B363" s="6" t="s">
        <v>490</v>
      </c>
      <c r="C363" s="9"/>
      <c r="D363" s="100"/>
      <c r="E363" s="84"/>
      <c r="F363" s="81"/>
      <c r="G363" s="56"/>
    </row>
    <row r="364" spans="1:7" ht="18.75" customHeight="1" x14ac:dyDescent="0.25">
      <c r="A364" s="100"/>
      <c r="B364" s="6" t="s">
        <v>491</v>
      </c>
      <c r="C364" s="9"/>
      <c r="D364" s="100"/>
      <c r="E364" s="84"/>
      <c r="F364" s="81"/>
      <c r="G364" s="56"/>
    </row>
    <row r="365" spans="1:7" ht="18.75" customHeight="1" x14ac:dyDescent="0.25">
      <c r="A365" s="100"/>
      <c r="B365" s="6" t="s">
        <v>492</v>
      </c>
      <c r="C365" s="9"/>
      <c r="D365" s="100"/>
      <c r="E365" s="84"/>
      <c r="F365" s="81"/>
      <c r="G365" s="56"/>
    </row>
    <row r="366" spans="1:7" ht="24.75" customHeight="1" x14ac:dyDescent="0.25">
      <c r="A366" s="100"/>
      <c r="B366" s="6" t="s">
        <v>493</v>
      </c>
      <c r="C366" s="9"/>
      <c r="D366" s="100"/>
      <c r="E366" s="84"/>
      <c r="F366" s="81"/>
      <c r="G366" s="56"/>
    </row>
    <row r="367" spans="1:7" ht="20.25" customHeight="1" x14ac:dyDescent="0.25">
      <c r="A367" s="100"/>
      <c r="B367" s="6" t="s">
        <v>494</v>
      </c>
      <c r="C367" s="9"/>
      <c r="D367" s="100"/>
      <c r="E367" s="84"/>
      <c r="F367" s="81"/>
      <c r="G367" s="56"/>
    </row>
    <row r="368" spans="1:7" ht="17.25" customHeight="1" x14ac:dyDescent="0.25">
      <c r="A368" s="100"/>
      <c r="B368" s="6" t="s">
        <v>495</v>
      </c>
      <c r="C368" s="9"/>
      <c r="D368" s="100"/>
      <c r="E368" s="84"/>
      <c r="F368" s="81"/>
      <c r="G368" s="56"/>
    </row>
    <row r="369" spans="1:7" ht="22.5" customHeight="1" x14ac:dyDescent="0.25">
      <c r="A369" s="100"/>
      <c r="B369" s="6" t="s">
        <v>496</v>
      </c>
      <c r="C369" s="9"/>
      <c r="D369" s="100"/>
      <c r="E369" s="84"/>
      <c r="F369" s="81"/>
      <c r="G369" s="56"/>
    </row>
    <row r="370" spans="1:7" ht="23.25" customHeight="1" x14ac:dyDescent="0.25">
      <c r="A370" s="100"/>
      <c r="B370" s="6" t="s">
        <v>497</v>
      </c>
      <c r="C370" s="9"/>
      <c r="D370" s="100"/>
      <c r="E370" s="84"/>
      <c r="F370" s="81"/>
      <c r="G370" s="56"/>
    </row>
    <row r="371" spans="1:7" ht="19.5" customHeight="1" x14ac:dyDescent="0.25">
      <c r="A371" s="100"/>
      <c r="B371" s="6" t="s">
        <v>498</v>
      </c>
      <c r="C371" s="9"/>
      <c r="D371" s="100"/>
      <c r="E371" s="84"/>
      <c r="F371" s="81"/>
      <c r="G371" s="56"/>
    </row>
    <row r="372" spans="1:7" ht="18" customHeight="1" x14ac:dyDescent="0.25">
      <c r="A372" s="100"/>
      <c r="B372" s="6" t="s">
        <v>499</v>
      </c>
      <c r="C372" s="9"/>
      <c r="D372" s="100"/>
      <c r="E372" s="84"/>
      <c r="F372" s="81"/>
      <c r="G372" s="56"/>
    </row>
    <row r="373" spans="1:7" ht="22.5" customHeight="1" x14ac:dyDescent="0.25">
      <c r="A373" s="100"/>
      <c r="B373" s="6" t="s">
        <v>500</v>
      </c>
      <c r="C373" s="9"/>
      <c r="D373" s="100"/>
      <c r="E373" s="84"/>
      <c r="F373" s="81"/>
      <c r="G373" s="56"/>
    </row>
    <row r="374" spans="1:7" ht="19.5" customHeight="1" x14ac:dyDescent="0.25">
      <c r="A374" s="100"/>
      <c r="B374" s="6" t="s">
        <v>501</v>
      </c>
      <c r="C374" s="9"/>
      <c r="D374" s="100"/>
      <c r="E374" s="84"/>
      <c r="F374" s="81"/>
      <c r="G374" s="56"/>
    </row>
    <row r="375" spans="1:7" ht="18.75" customHeight="1" x14ac:dyDescent="0.25">
      <c r="A375" s="100"/>
      <c r="B375" s="6" t="s">
        <v>502</v>
      </c>
      <c r="C375" s="9"/>
      <c r="D375" s="100"/>
      <c r="E375" s="84"/>
      <c r="F375" s="81"/>
      <c r="G375" s="56"/>
    </row>
    <row r="376" spans="1:7" ht="17.25" customHeight="1" x14ac:dyDescent="0.25">
      <c r="A376" s="100"/>
      <c r="B376" s="6" t="s">
        <v>503</v>
      </c>
      <c r="C376" s="9"/>
      <c r="D376" s="100"/>
      <c r="E376" s="84"/>
      <c r="F376" s="81"/>
      <c r="G376" s="56"/>
    </row>
    <row r="377" spans="1:7" ht="23.25" customHeight="1" x14ac:dyDescent="0.25">
      <c r="A377" s="100"/>
      <c r="B377" s="6" t="s">
        <v>504</v>
      </c>
      <c r="C377" s="9"/>
      <c r="D377" s="100"/>
      <c r="E377" s="84"/>
      <c r="F377" s="81"/>
      <c r="G377" s="56"/>
    </row>
    <row r="378" spans="1:7" ht="18" customHeight="1" x14ac:dyDescent="0.25">
      <c r="A378" s="100"/>
      <c r="B378" s="6" t="s">
        <v>505</v>
      </c>
      <c r="C378" s="9"/>
      <c r="D378" s="100"/>
      <c r="E378" s="84"/>
      <c r="F378" s="81"/>
      <c r="G378" s="56"/>
    </row>
    <row r="379" spans="1:7" ht="24" customHeight="1" x14ac:dyDescent="0.25">
      <c r="A379" s="100"/>
      <c r="B379" s="6" t="s">
        <v>506</v>
      </c>
      <c r="C379" s="9"/>
      <c r="D379" s="100"/>
      <c r="E379" s="84"/>
      <c r="F379" s="81"/>
      <c r="G379" s="56"/>
    </row>
    <row r="380" spans="1:7" ht="15.75" customHeight="1" x14ac:dyDescent="0.25">
      <c r="A380" s="100"/>
      <c r="B380" s="6" t="s">
        <v>507</v>
      </c>
      <c r="C380" s="9"/>
      <c r="D380" s="100"/>
      <c r="E380" s="84"/>
      <c r="F380" s="81"/>
      <c r="G380" s="56"/>
    </row>
    <row r="381" spans="1:7" ht="20.25" customHeight="1" x14ac:dyDescent="0.25">
      <c r="A381" s="100"/>
      <c r="B381" s="6" t="s">
        <v>508</v>
      </c>
      <c r="C381" s="9"/>
      <c r="D381" s="100"/>
      <c r="E381" s="84"/>
      <c r="F381" s="81"/>
      <c r="G381" s="56"/>
    </row>
    <row r="382" spans="1:7" ht="23.25" customHeight="1" x14ac:dyDescent="0.25">
      <c r="A382" s="100"/>
      <c r="B382" s="6" t="s">
        <v>509</v>
      </c>
      <c r="C382" s="9"/>
      <c r="D382" s="100"/>
      <c r="E382" s="84"/>
      <c r="F382" s="81"/>
      <c r="G382" s="56"/>
    </row>
    <row r="383" spans="1:7" ht="18.75" customHeight="1" thickBot="1" x14ac:dyDescent="0.3">
      <c r="A383" s="101"/>
      <c r="B383" s="3" t="s">
        <v>510</v>
      </c>
      <c r="C383" s="8"/>
      <c r="D383" s="101"/>
      <c r="E383" s="85"/>
      <c r="F383" s="82"/>
      <c r="G383" s="66"/>
    </row>
  </sheetData>
  <mergeCells count="80">
    <mergeCell ref="A230:A231"/>
    <mergeCell ref="B230:B231"/>
    <mergeCell ref="E230:E231"/>
    <mergeCell ref="F230:F231"/>
    <mergeCell ref="A211:A217"/>
    <mergeCell ref="B211:B217"/>
    <mergeCell ref="E244:E249"/>
    <mergeCell ref="F244:F249"/>
    <mergeCell ref="A238:A243"/>
    <mergeCell ref="B238:B243"/>
    <mergeCell ref="E238:E243"/>
    <mergeCell ref="F238:F243"/>
    <mergeCell ref="A358:A383"/>
    <mergeCell ref="D358:D383"/>
    <mergeCell ref="A310:A315"/>
    <mergeCell ref="B310:B315"/>
    <mergeCell ref="A244:A249"/>
    <mergeCell ref="B244:B249"/>
    <mergeCell ref="A297:A305"/>
    <mergeCell ref="B297:B305"/>
    <mergeCell ref="A232:A233"/>
    <mergeCell ref="B232:B233"/>
    <mergeCell ref="A234:A235"/>
    <mergeCell ref="B234:B235"/>
    <mergeCell ref="A236:A237"/>
    <mergeCell ref="B236:B237"/>
    <mergeCell ref="C211:C217"/>
    <mergeCell ref="A187:A191"/>
    <mergeCell ref="B187:B191"/>
    <mergeCell ref="A192:A193"/>
    <mergeCell ref="B192:B193"/>
    <mergeCell ref="A194:A195"/>
    <mergeCell ref="B194:B195"/>
    <mergeCell ref="A155:A157"/>
    <mergeCell ref="B155:B157"/>
    <mergeCell ref="D155:D157"/>
    <mergeCell ref="F194:F195"/>
    <mergeCell ref="A168:A173"/>
    <mergeCell ref="B168:B173"/>
    <mergeCell ref="E168:E173"/>
    <mergeCell ref="F168:F173"/>
    <mergeCell ref="F187:F191"/>
    <mergeCell ref="E187:E191"/>
    <mergeCell ref="D192:D193"/>
    <mergeCell ref="D194:D195"/>
    <mergeCell ref="A122:A124"/>
    <mergeCell ref="B122:B124"/>
    <mergeCell ref="A149:A151"/>
    <mergeCell ref="B149:B151"/>
    <mergeCell ref="C149:C151"/>
    <mergeCell ref="A146:A148"/>
    <mergeCell ref="B146:B148"/>
    <mergeCell ref="C146:C148"/>
    <mergeCell ref="C122:C124"/>
    <mergeCell ref="F358:F383"/>
    <mergeCell ref="E358:E383"/>
    <mergeCell ref="F310:F315"/>
    <mergeCell ref="E310:E315"/>
    <mergeCell ref="F297:F305"/>
    <mergeCell ref="E297:E305"/>
    <mergeCell ref="F236:F237"/>
    <mergeCell ref="E236:E237"/>
    <mergeCell ref="F234:F235"/>
    <mergeCell ref="E234:E235"/>
    <mergeCell ref="F232:F233"/>
    <mergeCell ref="E232:E233"/>
    <mergeCell ref="F211:F217"/>
    <mergeCell ref="E211:E217"/>
    <mergeCell ref="E194:E195"/>
    <mergeCell ref="F192:F193"/>
    <mergeCell ref="E192:E193"/>
    <mergeCell ref="F122:F124"/>
    <mergeCell ref="E122:E124"/>
    <mergeCell ref="G122:G124"/>
    <mergeCell ref="F155:F157"/>
    <mergeCell ref="E155:E157"/>
    <mergeCell ref="F149:F151"/>
    <mergeCell ref="E149:E151"/>
    <mergeCell ref="F146:F148"/>
    <mergeCell ref="E146:E14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томск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2016-03-27T10:25:39Z</dcterms:created>
  <dcterms:modified xsi:type="dcterms:W3CDTF">2016-03-27T17:56:39Z</dcterms:modified>
</cp:coreProperties>
</file>